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6"/>
  </bookViews>
  <sheets>
    <sheet name="Gráf6" sheetId="1" r:id="rId1"/>
    <sheet name="Gráf5" sheetId="2" r:id="rId2"/>
    <sheet name="Gráf4" sheetId="3" r:id="rId3"/>
    <sheet name="Gráf3" sheetId="4" r:id="rId4"/>
    <sheet name="Gráf2" sheetId="5" r:id="rId5"/>
    <sheet name="Gráf1" sheetId="6" r:id="rId6"/>
    <sheet name="POT COMERCIO" sheetId="7" r:id="rId7"/>
  </sheets>
  <definedNames>
    <definedName name="_xlnm.Print_Area" localSheetId="6">'POT COMERCIO'!$A$1:$J$155</definedName>
  </definedNames>
  <calcPr fullCalcOnLoad="1"/>
</workbook>
</file>

<file path=xl/sharedStrings.xml><?xml version="1.0" encoding="utf-8"?>
<sst xmlns="http://schemas.openxmlformats.org/spreadsheetml/2006/main" count="265" uniqueCount="135">
  <si>
    <t>UNIDADES NÃO RESIDENCIAIS  -  COMÉRCIO</t>
  </si>
  <si>
    <t>CÓDIGO</t>
  </si>
  <si>
    <t>ATIVIDADE</t>
  </si>
  <si>
    <t>POTENCIALIDADE</t>
  </si>
  <si>
    <t>Cadastros</t>
  </si>
  <si>
    <t>Taxa de Coleta de Lixo</t>
  </si>
  <si>
    <t>DA</t>
  </si>
  <si>
    <t>Atual</t>
  </si>
  <si>
    <t>Proposta</t>
  </si>
  <si>
    <t>UFINIG</t>
  </si>
  <si>
    <t>em Real</t>
  </si>
  <si>
    <t>Receita</t>
  </si>
  <si>
    <t>Abatedouros</t>
  </si>
  <si>
    <t>A</t>
  </si>
  <si>
    <t>Açougues</t>
  </si>
  <si>
    <t>B</t>
  </si>
  <si>
    <t>Adegas</t>
  </si>
  <si>
    <t>C</t>
  </si>
  <si>
    <t>Agências de Automóveis</t>
  </si>
  <si>
    <t>Apiculturas</t>
  </si>
  <si>
    <t>Armarinhos</t>
  </si>
  <si>
    <t>E</t>
  </si>
  <si>
    <t>Armazéns</t>
  </si>
  <si>
    <t xml:space="preserve">Armazéns e Depósitos Gerais </t>
  </si>
  <si>
    <t>Artigos de Artesanato</t>
  </si>
  <si>
    <t>Artigos de Caça e Pesca</t>
  </si>
  <si>
    <t>D</t>
  </si>
  <si>
    <t>Artigos de Instrumentos Musicais</t>
  </si>
  <si>
    <t>Artigos de Produtos para Animais</t>
  </si>
  <si>
    <t>Artigos Desportivos</t>
  </si>
  <si>
    <t>Artigos e Equipamentos para Computadores</t>
  </si>
  <si>
    <t>Artigos e Remédios da Flora Medicional</t>
  </si>
  <si>
    <t>Artigos para Brinquedos</t>
  </si>
  <si>
    <t>Artigos para Brinquedos e Festas</t>
  </si>
  <si>
    <t>Artigos para Presente</t>
  </si>
  <si>
    <t>Artigos Religiosos</t>
  </si>
  <si>
    <t>Aviários</t>
  </si>
  <si>
    <t>Bares</t>
  </si>
  <si>
    <t>Bazar</t>
  </si>
  <si>
    <t>Bijuterias</t>
  </si>
  <si>
    <t>Boutiques</t>
  </si>
  <si>
    <t>Café e Bar</t>
  </si>
  <si>
    <t>Cantinas</t>
  </si>
  <si>
    <t>Carvoarias</t>
  </si>
  <si>
    <t>Cerâmicas (comércio)</t>
  </si>
  <si>
    <t>Charutarias</t>
  </si>
  <si>
    <t>Churrascarias</t>
  </si>
  <si>
    <t>Comércio Artigos Couros, Pele, Plásticos em Geral</t>
  </si>
  <si>
    <t>Comércio Artigos Médicos, Cirúrgico, Odontológico</t>
  </si>
  <si>
    <t>Comércio Atacadista</t>
  </si>
  <si>
    <t>Comércio de Artigos de Gesso</t>
  </si>
  <si>
    <t>Comércio de Baterias</t>
  </si>
  <si>
    <t>Comércio de Bicicletas e Peças</t>
  </si>
  <si>
    <t>Comércio de Borracha</t>
  </si>
  <si>
    <t>Comércio de Colchões</t>
  </si>
  <si>
    <t xml:space="preserve">Comércio de Esquadrias/ Molduras e Portas </t>
  </si>
  <si>
    <t>Comércio de Extintores</t>
  </si>
  <si>
    <t>Comércio de Ferro e Alumínio</t>
  </si>
  <si>
    <t>Comércio de Madeiras</t>
  </si>
  <si>
    <t>Comércio de Motocicletas e Peças</t>
  </si>
  <si>
    <t>Comércios de Objetos Usados e Antiquários</t>
  </si>
  <si>
    <t>Comércio de Óleos Lubrificante</t>
  </si>
  <si>
    <t>Comércio de Papel</t>
  </si>
  <si>
    <t>Comércio de Pedras Decorativas</t>
  </si>
  <si>
    <t>Comércio de Piscinas e Acessórios</t>
  </si>
  <si>
    <t>Comércio de Pneus Novos e Usados</t>
  </si>
  <si>
    <t>Comércio de Roupas</t>
  </si>
  <si>
    <t>Comécio de Tintas</t>
  </si>
  <si>
    <t>Compra e Venda de Metais e Pedras Preciosas</t>
  </si>
  <si>
    <t>Compra e Venda de Papéis e Metais Usados</t>
  </si>
  <si>
    <t>Compra e Venda de Veículos, Peças, Ferro Velho</t>
  </si>
  <si>
    <t>Depósito e Distribuidora de Doces</t>
  </si>
  <si>
    <t>Depósitos Fechados</t>
  </si>
  <si>
    <t>Docerias</t>
  </si>
  <si>
    <t>Drogaria/ Farmácias e Farmácias de Manipulação</t>
  </si>
  <si>
    <t>Extração e Lavra de areia</t>
  </si>
  <si>
    <t>Ferragens e Material Elétricos</t>
  </si>
  <si>
    <t>Floriculturas, Casas de Flores e Hortos</t>
  </si>
  <si>
    <t>Fogos de Artifícios</t>
  </si>
  <si>
    <t>Frigoríficos</t>
  </si>
  <si>
    <t>Galeria de Artes</t>
  </si>
  <si>
    <t>Hortigranjeiros</t>
  </si>
  <si>
    <t>Importadora/ Exportadora</t>
  </si>
  <si>
    <t>Joalherias</t>
  </si>
  <si>
    <t>Lajes Pré Fabricadas</t>
  </si>
  <si>
    <t>Lanchonetes, Pastelarias e Sorveterias</t>
  </si>
  <si>
    <t>Laticínios</t>
  </si>
  <si>
    <t>Livrarias</t>
  </si>
  <si>
    <t>Lojas de Departamento</t>
  </si>
  <si>
    <t>Lojas de Ferragens</t>
  </si>
  <si>
    <t>Lojas de Móveis</t>
  </si>
  <si>
    <t>Magazines</t>
  </si>
  <si>
    <t>Máquinas e Móveis para Escritórios</t>
  </si>
  <si>
    <t>Matadouros</t>
  </si>
  <si>
    <t>Materiais de Construção</t>
  </si>
  <si>
    <t>Materiais de Limpeza</t>
  </si>
  <si>
    <t>Materiais Elétricos</t>
  </si>
  <si>
    <t>Mercados</t>
  </si>
  <si>
    <t>Mercearias</t>
  </si>
  <si>
    <t>Padarias e Confeitarias</t>
  </si>
  <si>
    <t>Papelarias</t>
  </si>
  <si>
    <t>Peças e Acessórios Novos para Veículos</t>
  </si>
  <si>
    <t>Pedreiras</t>
  </si>
  <si>
    <t>Peixarias</t>
  </si>
  <si>
    <t>Pefumarias</t>
  </si>
  <si>
    <t>Pizzarias</t>
  </si>
  <si>
    <t>Plásticos e Borrachas</t>
  </si>
  <si>
    <t>Postos de Venda de Gás</t>
  </si>
  <si>
    <t>Produtos Químicos</t>
  </si>
  <si>
    <t>Quitanda, Aves e Ovos</t>
  </si>
  <si>
    <t>Relojoaria</t>
  </si>
  <si>
    <t>Restaurantes</t>
  </si>
  <si>
    <t>Sacolão</t>
  </si>
  <si>
    <t>Sapatarias</t>
  </si>
  <si>
    <t>Tapeçarias</t>
  </si>
  <si>
    <t>Tecidos e Fazendas</t>
  </si>
  <si>
    <t>Tintas e Derivados</t>
  </si>
  <si>
    <t>Varejos</t>
  </si>
  <si>
    <t>Venda de Eletrodomésticos</t>
  </si>
  <si>
    <t>Comércio de Disco, Fitas, etc</t>
  </si>
  <si>
    <t>Comércio de Retalhos</t>
  </si>
  <si>
    <t>Comércio de Armas, Munições e Polvoras</t>
  </si>
  <si>
    <t>Art. Proteção de Equip. Seg. do Trabalho</t>
  </si>
  <si>
    <t>Peças e Acessórios e Aparelhos de Telecomunicações</t>
  </si>
  <si>
    <t>Produtos Naturais</t>
  </si>
  <si>
    <t>Comércio Prod. Para Sinalização Viaria</t>
  </si>
  <si>
    <t>Compra  e Venda de Veículos e Máquinas</t>
  </si>
  <si>
    <t>Manipulação de Produtos Cosméticos</t>
  </si>
  <si>
    <t>Extração Mineral de Granito</t>
  </si>
  <si>
    <t>Trituração e Moagem de Mat. Reciclaveis</t>
  </si>
  <si>
    <t>Comércio de Embalagens e Acessórios</t>
  </si>
  <si>
    <t>Comércio de Resinas, Fibra de Vidro</t>
  </si>
  <si>
    <t>Hipermercados e Supermercados</t>
  </si>
  <si>
    <t>Total (R$)</t>
  </si>
  <si>
    <t>ANEXO XIII - TABELA 3 - CLASSIFICAÇÃO DA POTENCIALIDADE DE GERAÇÃO DE RESÍDUOS POR ATIVIDADE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</si>
</sst>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2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501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2745846"/>
        <c:axId val="24712615"/>
      </c:bar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501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501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30320874"/>
        <c:axId val="4452411"/>
      </c:bar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501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501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2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501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87401575" right="0.787401575" top="0.984251969" bottom="0.984251969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87401575" right="0.787401575" top="0.984251969" bottom="0.984251969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87401575" right="0.787401575" top="0.984251969" bottom="0.984251969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87401575" right="0.787401575" top="0.984251969" bottom="0.984251969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10</xdr:col>
      <xdr:colOff>0</xdr:colOff>
      <xdr:row>7</xdr:row>
      <xdr:rowOff>114300</xdr:rowOff>
    </xdr:to>
    <xdr:grpSp>
      <xdr:nvGrpSpPr>
        <xdr:cNvPr id="1" name="Group 13"/>
        <xdr:cNvGrpSpPr>
          <a:grpSpLocks/>
        </xdr:cNvGrpSpPr>
      </xdr:nvGrpSpPr>
      <xdr:grpSpPr>
        <a:xfrm>
          <a:off x="152400" y="66675"/>
          <a:ext cx="6162675" cy="1181100"/>
          <a:chOff x="16" y="7"/>
          <a:chExt cx="600" cy="124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96" y="15"/>
            <a:ext cx="520" cy="1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Estado do Rio de Janeiro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PREFEITURA DA CIDADE DE NOVA IGUAÇU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" y="7"/>
            <a:ext cx="47" cy="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171450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1085850" y="3238500"/>
          <a:ext cx="5229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Estado do Rio de Janeiro
</a:t>
          </a:r>
          <a:r>
            <a:rPr lang="en-US" cap="none" sz="1200" b="0" i="0" u="none" baseline="0">
              <a:solidFill>
                <a:srgbClr val="000000"/>
              </a:solidFill>
            </a:rPr>
            <a:t>PREFEITURA DA CIDADE DE NOVA IGUAÇU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123825</xdr:colOff>
      <xdr:row>20</xdr:row>
      <xdr:rowOff>0</xdr:rowOff>
    </xdr:from>
    <xdr:to>
      <xdr:col>0</xdr:col>
      <xdr:colOff>571500</xdr:colOff>
      <xdr:row>20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6" name="Rectangle 5"/>
        <xdr:cNvSpPr>
          <a:spLocks/>
        </xdr:cNvSpPr>
      </xdr:nvSpPr>
      <xdr:spPr>
        <a:xfrm>
          <a:off x="1133475" y="2590800"/>
          <a:ext cx="51816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Estado do Rio de Janeiro
</a:t>
          </a:r>
          <a:r>
            <a:rPr lang="en-US" cap="none" sz="1200" b="0" i="0" u="none" baseline="0">
              <a:solidFill>
                <a:srgbClr val="000000"/>
              </a:solidFill>
            </a:rPr>
            <a:t>PREFEITURA DA CIDADE DE NOVA IGUAÇU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152400</xdr:colOff>
      <xdr:row>16</xdr:row>
      <xdr:rowOff>0</xdr:rowOff>
    </xdr:from>
    <xdr:to>
      <xdr:col>0</xdr:col>
      <xdr:colOff>600075</xdr:colOff>
      <xdr:row>16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908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137</xdr:row>
      <xdr:rowOff>0</xdr:rowOff>
    </xdr:from>
    <xdr:to>
      <xdr:col>6</xdr:col>
      <xdr:colOff>0</xdr:colOff>
      <xdr:row>137</xdr:row>
      <xdr:rowOff>0</xdr:rowOff>
    </xdr:to>
    <xdr:sp>
      <xdr:nvSpPr>
        <xdr:cNvPr id="8" name="Rectangle 7"/>
        <xdr:cNvSpPr>
          <a:spLocks/>
        </xdr:cNvSpPr>
      </xdr:nvSpPr>
      <xdr:spPr>
        <a:xfrm>
          <a:off x="1133475" y="22183725"/>
          <a:ext cx="51816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Estado do Rio de Janeiro
</a:t>
          </a:r>
          <a:r>
            <a:rPr lang="en-US" cap="none" sz="1200" b="0" i="0" u="none" baseline="0">
              <a:solidFill>
                <a:srgbClr val="000000"/>
              </a:solidFill>
            </a:rPr>
            <a:t>PREFEITURA DA CIDADE DE NOVA IGUAÇU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152400</xdr:colOff>
      <xdr:row>135</xdr:row>
      <xdr:rowOff>0</xdr:rowOff>
    </xdr:from>
    <xdr:to>
      <xdr:col>0</xdr:col>
      <xdr:colOff>600075</xdr:colOff>
      <xdr:row>135</xdr:row>
      <xdr:rowOff>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859875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" name="Rectangle 9"/>
        <xdr:cNvSpPr>
          <a:spLocks/>
        </xdr:cNvSpPr>
      </xdr:nvSpPr>
      <xdr:spPr>
        <a:xfrm>
          <a:off x="1133475" y="8096250"/>
          <a:ext cx="51816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Estado do Rio de Janeiro
</a:t>
          </a:r>
          <a:r>
            <a:rPr lang="en-US" cap="none" sz="1200" b="0" i="0" u="none" baseline="0">
              <a:solidFill>
                <a:srgbClr val="000000"/>
              </a:solidFill>
            </a:rPr>
            <a:t>PREFEITURA DA CIDADE DE NOVA IGUAÇU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152400</xdr:colOff>
      <xdr:row>50</xdr:row>
      <xdr:rowOff>0</xdr:rowOff>
    </xdr:from>
    <xdr:to>
      <xdr:col>0</xdr:col>
      <xdr:colOff>600075</xdr:colOff>
      <xdr:row>50</xdr:row>
      <xdr:rowOff>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09625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103</xdr:row>
      <xdr:rowOff>0</xdr:rowOff>
    </xdr:from>
    <xdr:to>
      <xdr:col>6</xdr:col>
      <xdr:colOff>0</xdr:colOff>
      <xdr:row>103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1133475" y="16678275"/>
          <a:ext cx="51816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Estado do Rio de Janeiro
</a:t>
          </a:r>
          <a:r>
            <a:rPr lang="en-US" cap="none" sz="1200" b="0" i="0" u="none" baseline="0">
              <a:solidFill>
                <a:srgbClr val="000000"/>
              </a:solidFill>
            </a:rPr>
            <a:t>PREFEITURA DA CIDADE DE NOVA IGUAÇU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152400</xdr:colOff>
      <xdr:row>100</xdr:row>
      <xdr:rowOff>0</xdr:rowOff>
    </xdr:from>
    <xdr:to>
      <xdr:col>0</xdr:col>
      <xdr:colOff>600075</xdr:colOff>
      <xdr:row>100</xdr:row>
      <xdr:rowOff>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828675</xdr:colOff>
      <xdr:row>58</xdr:row>
      <xdr:rowOff>28575</xdr:rowOff>
    </xdr:from>
    <xdr:to>
      <xdr:col>2</xdr:col>
      <xdr:colOff>1047750</xdr:colOff>
      <xdr:row>62</xdr:row>
      <xdr:rowOff>28575</xdr:rowOff>
    </xdr:to>
    <xdr:sp>
      <xdr:nvSpPr>
        <xdr:cNvPr id="14" name="Rectangle 15"/>
        <xdr:cNvSpPr>
          <a:spLocks/>
        </xdr:cNvSpPr>
      </xdr:nvSpPr>
      <xdr:spPr>
        <a:xfrm>
          <a:off x="828675" y="9420225"/>
          <a:ext cx="4962525" cy="647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Estado do Rio de Janeiro
</a:t>
          </a:r>
          <a:r>
            <a:rPr lang="en-US" cap="none" sz="1200" b="0" i="0" u="none" baseline="0">
              <a:solidFill>
                <a:srgbClr val="000000"/>
              </a:solidFill>
            </a:rPr>
            <a:t>PREFEITURA DA CIDADE DE NOVA IGUAÇU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57</xdr:row>
      <xdr:rowOff>76200</xdr:rowOff>
    </xdr:from>
    <xdr:to>
      <xdr:col>0</xdr:col>
      <xdr:colOff>514350</xdr:colOff>
      <xdr:row>61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305925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828675</xdr:colOff>
      <xdr:row>117</xdr:row>
      <xdr:rowOff>133350</xdr:rowOff>
    </xdr:from>
    <xdr:to>
      <xdr:col>2</xdr:col>
      <xdr:colOff>1047750</xdr:colOff>
      <xdr:row>121</xdr:row>
      <xdr:rowOff>123825</xdr:rowOff>
    </xdr:to>
    <xdr:sp>
      <xdr:nvSpPr>
        <xdr:cNvPr id="16" name="Rectangle 18"/>
        <xdr:cNvSpPr>
          <a:spLocks/>
        </xdr:cNvSpPr>
      </xdr:nvSpPr>
      <xdr:spPr>
        <a:xfrm>
          <a:off x="828675" y="19078575"/>
          <a:ext cx="4962525" cy="638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Estado do Rio de Janeiro
</a:t>
          </a:r>
          <a:r>
            <a:rPr lang="en-US" cap="none" sz="1200" b="0" i="0" u="none" baseline="0">
              <a:solidFill>
                <a:srgbClr val="000000"/>
              </a:solidFill>
            </a:rPr>
            <a:t>PREFEITURA DA CIDADE DE NOVA IGUAÇU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117</xdr:row>
      <xdr:rowOff>28575</xdr:rowOff>
    </xdr:from>
    <xdr:to>
      <xdr:col>0</xdr:col>
      <xdr:colOff>514350</xdr:colOff>
      <xdr:row>120</xdr:row>
      <xdr:rowOff>123825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97380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55"/>
  <sheetViews>
    <sheetView tabSelected="1" view="pageBreakPreview" zoomScaleSheetLayoutView="100" zoomScalePageLayoutView="0" workbookViewId="0" topLeftCell="A124">
      <selection activeCell="C145" sqref="C145"/>
    </sheetView>
  </sheetViews>
  <sheetFormatPr defaultColWidth="9.140625" defaultRowHeight="12.75"/>
  <cols>
    <col min="1" max="1" width="13.7109375" style="1" customWidth="1"/>
    <col min="2" max="2" width="57.421875" style="1" customWidth="1"/>
    <col min="3" max="3" width="23.57421875" style="1" customWidth="1"/>
    <col min="4" max="10" width="0" style="1" hidden="1" customWidth="1"/>
    <col min="11" max="16384" width="9.140625" style="1" customWidth="1"/>
  </cols>
  <sheetData>
    <row r="1" ht="12.75"/>
    <row r="2" ht="12.75"/>
    <row r="3" ht="12.75"/>
    <row r="4" ht="12.75"/>
    <row r="5" ht="12.75"/>
    <row r="6" spans="1:3" ht="12.75">
      <c r="A6" s="27" t="s">
        <v>134</v>
      </c>
      <c r="B6" s="27"/>
      <c r="C6" s="27"/>
    </row>
    <row r="7" spans="1:3" ht="12.75">
      <c r="A7" s="28" t="s">
        <v>0</v>
      </c>
      <c r="B7" s="28"/>
      <c r="C7" s="28"/>
    </row>
    <row r="8" ht="12.75"/>
    <row r="9" spans="1:10" ht="12.75">
      <c r="A9" s="2" t="s">
        <v>1</v>
      </c>
      <c r="B9" s="25" t="s">
        <v>2</v>
      </c>
      <c r="C9" s="25" t="s">
        <v>3</v>
      </c>
      <c r="D9" s="29" t="s">
        <v>4</v>
      </c>
      <c r="E9" s="30" t="s">
        <v>5</v>
      </c>
      <c r="F9" s="30"/>
      <c r="G9" s="30"/>
      <c r="H9" s="30"/>
      <c r="I9" s="30"/>
      <c r="J9" s="30"/>
    </row>
    <row r="10" spans="1:10" ht="12.75">
      <c r="A10" s="4" t="s">
        <v>6</v>
      </c>
      <c r="B10" s="26"/>
      <c r="C10" s="25"/>
      <c r="D10" s="29"/>
      <c r="E10" s="30" t="s">
        <v>7</v>
      </c>
      <c r="F10" s="30"/>
      <c r="G10" s="30"/>
      <c r="H10" s="30" t="s">
        <v>8</v>
      </c>
      <c r="I10" s="30"/>
      <c r="J10" s="30"/>
    </row>
    <row r="11" spans="1:10" ht="12.75">
      <c r="A11" s="5" t="s">
        <v>2</v>
      </c>
      <c r="B11" s="25"/>
      <c r="C11" s="25"/>
      <c r="D11" s="3">
        <v>2002</v>
      </c>
      <c r="E11" s="3" t="s">
        <v>9</v>
      </c>
      <c r="F11" s="3" t="s">
        <v>10</v>
      </c>
      <c r="G11" s="3" t="s">
        <v>11</v>
      </c>
      <c r="H11" s="3" t="s">
        <v>9</v>
      </c>
      <c r="I11" s="3" t="s">
        <v>10</v>
      </c>
      <c r="J11" s="3" t="s">
        <v>11</v>
      </c>
    </row>
    <row r="12" spans="1:10" ht="12.75">
      <c r="A12" s="3">
        <v>50001</v>
      </c>
      <c r="B12" s="6" t="s">
        <v>12</v>
      </c>
      <c r="C12" s="3" t="s">
        <v>13</v>
      </c>
      <c r="D12" s="3">
        <v>34</v>
      </c>
      <c r="E12" s="3">
        <v>12</v>
      </c>
      <c r="F12" s="3">
        <f>E12*29.88</f>
        <v>358.56</v>
      </c>
      <c r="G12" s="7">
        <f>D12*F12</f>
        <v>12191.04</v>
      </c>
      <c r="H12" s="3">
        <v>30</v>
      </c>
      <c r="I12" s="7">
        <f>H12*29.88</f>
        <v>896.4</v>
      </c>
      <c r="J12" s="7">
        <f>D12*I12</f>
        <v>30477.6</v>
      </c>
    </row>
    <row r="13" spans="1:10" ht="12.75">
      <c r="A13" s="3">
        <v>50004</v>
      </c>
      <c r="B13" s="6" t="s">
        <v>14</v>
      </c>
      <c r="C13" s="3" t="s">
        <v>15</v>
      </c>
      <c r="D13" s="3">
        <v>161</v>
      </c>
      <c r="E13" s="3">
        <v>12</v>
      </c>
      <c r="F13" s="3">
        <f aca="true" t="shared" si="0" ref="F13:F89">E13*29.88</f>
        <v>358.56</v>
      </c>
      <c r="G13" s="7">
        <f aca="true" t="shared" si="1" ref="G13:G89">D13*F13</f>
        <v>57728.16</v>
      </c>
      <c r="H13" s="3">
        <v>25</v>
      </c>
      <c r="I13" s="7">
        <f aca="true" t="shared" si="2" ref="I13:I89">H13*29.88</f>
        <v>747</v>
      </c>
      <c r="J13" s="7">
        <f aca="true" t="shared" si="3" ref="J13:J89">D13*I13</f>
        <v>120267</v>
      </c>
    </row>
    <row r="14" spans="1:10" ht="12.75">
      <c r="A14" s="3">
        <v>50005</v>
      </c>
      <c r="B14" s="6" t="s">
        <v>16</v>
      </c>
      <c r="C14" s="3" t="s">
        <v>17</v>
      </c>
      <c r="D14" s="3">
        <v>2</v>
      </c>
      <c r="E14" s="3">
        <v>12</v>
      </c>
      <c r="F14" s="3">
        <f t="shared" si="0"/>
        <v>358.56</v>
      </c>
      <c r="G14" s="7">
        <f t="shared" si="1"/>
        <v>717.12</v>
      </c>
      <c r="H14" s="3">
        <v>20</v>
      </c>
      <c r="I14" s="7">
        <f t="shared" si="2"/>
        <v>597.6</v>
      </c>
      <c r="J14" s="7">
        <f t="shared" si="3"/>
        <v>1195.2</v>
      </c>
    </row>
    <row r="15" spans="1:10" ht="12.75">
      <c r="A15" s="3">
        <v>50010</v>
      </c>
      <c r="B15" s="6" t="s">
        <v>18</v>
      </c>
      <c r="C15" s="3" t="s">
        <v>17</v>
      </c>
      <c r="D15" s="3">
        <v>41</v>
      </c>
      <c r="E15" s="3">
        <v>12</v>
      </c>
      <c r="F15" s="3">
        <f t="shared" si="0"/>
        <v>358.56</v>
      </c>
      <c r="G15" s="7">
        <f t="shared" si="1"/>
        <v>14700.960000000001</v>
      </c>
      <c r="H15" s="3">
        <v>20</v>
      </c>
      <c r="I15" s="7">
        <f t="shared" si="2"/>
        <v>597.6</v>
      </c>
      <c r="J15" s="7">
        <f t="shared" si="3"/>
        <v>24501.600000000002</v>
      </c>
    </row>
    <row r="16" spans="1:10" ht="12.75">
      <c r="A16" s="3">
        <v>50016</v>
      </c>
      <c r="B16" s="6" t="s">
        <v>19</v>
      </c>
      <c r="C16" s="3" t="s">
        <v>17</v>
      </c>
      <c r="D16" s="3">
        <v>6</v>
      </c>
      <c r="E16" s="3">
        <v>12</v>
      </c>
      <c r="F16" s="3">
        <f t="shared" si="0"/>
        <v>358.56</v>
      </c>
      <c r="G16" s="7">
        <f t="shared" si="1"/>
        <v>2151.36</v>
      </c>
      <c r="H16" s="3">
        <v>20</v>
      </c>
      <c r="I16" s="7">
        <f t="shared" si="2"/>
        <v>597.6</v>
      </c>
      <c r="J16" s="7">
        <f t="shared" si="3"/>
        <v>3585.6000000000004</v>
      </c>
    </row>
    <row r="17" spans="1:10" ht="12.75">
      <c r="A17" s="3">
        <v>50017</v>
      </c>
      <c r="B17" s="6" t="s">
        <v>20</v>
      </c>
      <c r="C17" s="3" t="s">
        <v>21</v>
      </c>
      <c r="D17" s="3">
        <v>96</v>
      </c>
      <c r="E17" s="3">
        <v>12</v>
      </c>
      <c r="F17" s="3">
        <f t="shared" si="0"/>
        <v>358.56</v>
      </c>
      <c r="G17" s="7">
        <f t="shared" si="1"/>
        <v>34421.76</v>
      </c>
      <c r="H17" s="3">
        <v>10</v>
      </c>
      <c r="I17" s="7">
        <f t="shared" si="2"/>
        <v>298.8</v>
      </c>
      <c r="J17" s="7">
        <f t="shared" si="3"/>
        <v>28684.800000000003</v>
      </c>
    </row>
    <row r="18" spans="1:10" ht="12.75">
      <c r="A18" s="3">
        <v>50018</v>
      </c>
      <c r="B18" s="6" t="s">
        <v>22</v>
      </c>
      <c r="C18" s="3" t="s">
        <v>13</v>
      </c>
      <c r="D18" s="3">
        <v>12</v>
      </c>
      <c r="E18" s="3">
        <v>12</v>
      </c>
      <c r="F18" s="3">
        <f t="shared" si="0"/>
        <v>358.56</v>
      </c>
      <c r="G18" s="7">
        <f t="shared" si="1"/>
        <v>4302.72</v>
      </c>
      <c r="H18" s="3">
        <v>30</v>
      </c>
      <c r="I18" s="7">
        <f t="shared" si="2"/>
        <v>896.4</v>
      </c>
      <c r="J18" s="7">
        <f t="shared" si="3"/>
        <v>10756.8</v>
      </c>
    </row>
    <row r="19" spans="1:10" ht="12.75">
      <c r="A19" s="3">
        <v>50019</v>
      </c>
      <c r="B19" s="6" t="s">
        <v>23</v>
      </c>
      <c r="C19" s="3" t="s">
        <v>13</v>
      </c>
      <c r="D19" s="3">
        <v>2</v>
      </c>
      <c r="E19" s="3">
        <v>12</v>
      </c>
      <c r="F19" s="3">
        <f t="shared" si="0"/>
        <v>358.56</v>
      </c>
      <c r="G19" s="7">
        <f t="shared" si="1"/>
        <v>717.12</v>
      </c>
      <c r="H19" s="3">
        <v>30</v>
      </c>
      <c r="I19" s="7">
        <f t="shared" si="2"/>
        <v>896.4</v>
      </c>
      <c r="J19" s="7">
        <f t="shared" si="3"/>
        <v>1792.8</v>
      </c>
    </row>
    <row r="20" spans="1:10" ht="12.75">
      <c r="A20" s="3">
        <v>50020</v>
      </c>
      <c r="B20" s="6" t="s">
        <v>24</v>
      </c>
      <c r="C20" s="3" t="s">
        <v>21</v>
      </c>
      <c r="D20" s="3">
        <v>15</v>
      </c>
      <c r="E20" s="3">
        <v>12</v>
      </c>
      <c r="F20" s="3">
        <f t="shared" si="0"/>
        <v>358.56</v>
      </c>
      <c r="G20" s="7">
        <f t="shared" si="1"/>
        <v>5378.4</v>
      </c>
      <c r="H20" s="3">
        <v>20</v>
      </c>
      <c r="I20" s="7">
        <f t="shared" si="2"/>
        <v>597.6</v>
      </c>
      <c r="J20" s="7">
        <f t="shared" si="3"/>
        <v>8964</v>
      </c>
    </row>
    <row r="21" spans="1:10" ht="12.75">
      <c r="A21" s="3">
        <v>50021</v>
      </c>
      <c r="B21" s="6" t="s">
        <v>25</v>
      </c>
      <c r="C21" s="3" t="s">
        <v>21</v>
      </c>
      <c r="D21" s="3">
        <v>1</v>
      </c>
      <c r="E21" s="3">
        <v>12</v>
      </c>
      <c r="F21" s="3">
        <f t="shared" si="0"/>
        <v>358.56</v>
      </c>
      <c r="G21" s="7">
        <f t="shared" si="1"/>
        <v>358.56</v>
      </c>
      <c r="H21" s="3">
        <v>15</v>
      </c>
      <c r="I21" s="7">
        <f t="shared" si="2"/>
        <v>448.2</v>
      </c>
      <c r="J21" s="7">
        <f t="shared" si="3"/>
        <v>448.2</v>
      </c>
    </row>
    <row r="22" spans="1:10" ht="12.75">
      <c r="A22" s="3">
        <v>50022</v>
      </c>
      <c r="B22" s="6" t="s">
        <v>27</v>
      </c>
      <c r="C22" s="3" t="s">
        <v>21</v>
      </c>
      <c r="D22" s="3">
        <v>16</v>
      </c>
      <c r="E22" s="3">
        <v>12</v>
      </c>
      <c r="F22" s="3">
        <f t="shared" si="0"/>
        <v>358.56</v>
      </c>
      <c r="G22" s="7">
        <f t="shared" si="1"/>
        <v>5736.96</v>
      </c>
      <c r="H22" s="3">
        <v>10</v>
      </c>
      <c r="I22" s="7">
        <f t="shared" si="2"/>
        <v>298.8</v>
      </c>
      <c r="J22" s="7">
        <f t="shared" si="3"/>
        <v>4780.8</v>
      </c>
    </row>
    <row r="23" spans="1:10" ht="12.75">
      <c r="A23" s="3">
        <v>50023</v>
      </c>
      <c r="B23" s="6" t="s">
        <v>28</v>
      </c>
      <c r="C23" s="3" t="s">
        <v>17</v>
      </c>
      <c r="D23" s="3">
        <v>76</v>
      </c>
      <c r="E23" s="3">
        <v>12</v>
      </c>
      <c r="F23" s="3">
        <f t="shared" si="0"/>
        <v>358.56</v>
      </c>
      <c r="G23" s="7">
        <f t="shared" si="1"/>
        <v>27250.56</v>
      </c>
      <c r="H23" s="3">
        <v>20</v>
      </c>
      <c r="I23" s="7">
        <f t="shared" si="2"/>
        <v>597.6</v>
      </c>
      <c r="J23" s="7">
        <f t="shared" si="3"/>
        <v>45417.6</v>
      </c>
    </row>
    <row r="24" spans="1:10" ht="12.75">
      <c r="A24" s="3">
        <v>50024</v>
      </c>
      <c r="B24" s="6" t="s">
        <v>29</v>
      </c>
      <c r="C24" s="3" t="s">
        <v>21</v>
      </c>
      <c r="D24" s="3">
        <v>16</v>
      </c>
      <c r="E24" s="3">
        <v>12</v>
      </c>
      <c r="F24" s="3">
        <f t="shared" si="0"/>
        <v>358.56</v>
      </c>
      <c r="G24" s="7">
        <f t="shared" si="1"/>
        <v>5736.96</v>
      </c>
      <c r="H24" s="3">
        <v>20</v>
      </c>
      <c r="I24" s="7">
        <f t="shared" si="2"/>
        <v>597.6</v>
      </c>
      <c r="J24" s="7">
        <f t="shared" si="3"/>
        <v>9561.6</v>
      </c>
    </row>
    <row r="25" spans="1:10" ht="12.75">
      <c r="A25" s="3">
        <v>50025</v>
      </c>
      <c r="B25" s="6" t="s">
        <v>30</v>
      </c>
      <c r="C25" s="3" t="s">
        <v>21</v>
      </c>
      <c r="D25" s="3">
        <v>36</v>
      </c>
      <c r="E25" s="3">
        <v>12</v>
      </c>
      <c r="F25" s="3">
        <f t="shared" si="0"/>
        <v>358.56</v>
      </c>
      <c r="G25" s="7">
        <f t="shared" si="1"/>
        <v>12908.16</v>
      </c>
      <c r="H25" s="3">
        <v>20</v>
      </c>
      <c r="I25" s="7">
        <f t="shared" si="2"/>
        <v>597.6</v>
      </c>
      <c r="J25" s="7">
        <f t="shared" si="3"/>
        <v>21513.600000000002</v>
      </c>
    </row>
    <row r="26" spans="1:10" ht="12.75">
      <c r="A26" s="3">
        <v>50026</v>
      </c>
      <c r="B26" s="6" t="s">
        <v>31</v>
      </c>
      <c r="C26" s="3" t="s">
        <v>17</v>
      </c>
      <c r="D26" s="3">
        <v>16</v>
      </c>
      <c r="E26" s="3">
        <v>12</v>
      </c>
      <c r="F26" s="3">
        <f t="shared" si="0"/>
        <v>358.56</v>
      </c>
      <c r="G26" s="7">
        <f t="shared" si="1"/>
        <v>5736.96</v>
      </c>
      <c r="H26" s="3">
        <v>20</v>
      </c>
      <c r="I26" s="7">
        <f t="shared" si="2"/>
        <v>597.6</v>
      </c>
      <c r="J26" s="7">
        <f t="shared" si="3"/>
        <v>9561.6</v>
      </c>
    </row>
    <row r="27" spans="1:10" ht="12.75">
      <c r="A27" s="3">
        <v>50027</v>
      </c>
      <c r="B27" s="6" t="s">
        <v>32</v>
      </c>
      <c r="C27" s="3" t="s">
        <v>21</v>
      </c>
      <c r="D27" s="3">
        <v>3</v>
      </c>
      <c r="E27" s="3">
        <v>12</v>
      </c>
      <c r="F27" s="3">
        <f t="shared" si="0"/>
        <v>358.56</v>
      </c>
      <c r="G27" s="7">
        <f t="shared" si="1"/>
        <v>1075.68</v>
      </c>
      <c r="H27" s="3">
        <v>20</v>
      </c>
      <c r="I27" s="7">
        <f t="shared" si="2"/>
        <v>597.6</v>
      </c>
      <c r="J27" s="7">
        <f t="shared" si="3"/>
        <v>1792.8000000000002</v>
      </c>
    </row>
    <row r="28" spans="1:10" ht="12.75">
      <c r="A28" s="3">
        <v>50028</v>
      </c>
      <c r="B28" s="6" t="s">
        <v>33</v>
      </c>
      <c r="C28" s="3" t="s">
        <v>17</v>
      </c>
      <c r="D28" s="3">
        <v>9</v>
      </c>
      <c r="E28" s="3">
        <v>12</v>
      </c>
      <c r="F28" s="3">
        <f t="shared" si="0"/>
        <v>358.56</v>
      </c>
      <c r="G28" s="7">
        <f t="shared" si="1"/>
        <v>3227.04</v>
      </c>
      <c r="H28" s="3">
        <v>20</v>
      </c>
      <c r="I28" s="7">
        <f t="shared" si="2"/>
        <v>597.6</v>
      </c>
      <c r="J28" s="7">
        <f t="shared" si="3"/>
        <v>5378.400000000001</v>
      </c>
    </row>
    <row r="29" spans="1:10" ht="12.75">
      <c r="A29" s="3">
        <v>50029</v>
      </c>
      <c r="B29" s="6" t="s">
        <v>34</v>
      </c>
      <c r="C29" s="3" t="s">
        <v>21</v>
      </c>
      <c r="D29" s="3">
        <v>34</v>
      </c>
      <c r="E29" s="3">
        <v>12</v>
      </c>
      <c r="F29" s="3">
        <f t="shared" si="0"/>
        <v>358.56</v>
      </c>
      <c r="G29" s="7">
        <f t="shared" si="1"/>
        <v>12191.04</v>
      </c>
      <c r="H29" s="3">
        <v>20</v>
      </c>
      <c r="I29" s="7">
        <f t="shared" si="2"/>
        <v>597.6</v>
      </c>
      <c r="J29" s="7">
        <f t="shared" si="3"/>
        <v>20318.4</v>
      </c>
    </row>
    <row r="30" spans="1:10" ht="12.75">
      <c r="A30" s="3">
        <v>50030</v>
      </c>
      <c r="B30" s="6" t="s">
        <v>35</v>
      </c>
      <c r="C30" s="3" t="s">
        <v>21</v>
      </c>
      <c r="D30" s="3">
        <v>22</v>
      </c>
      <c r="E30" s="3">
        <v>12</v>
      </c>
      <c r="F30" s="3">
        <f t="shared" si="0"/>
        <v>358.56</v>
      </c>
      <c r="G30" s="7">
        <f t="shared" si="1"/>
        <v>7888.32</v>
      </c>
      <c r="H30" s="3">
        <v>20</v>
      </c>
      <c r="I30" s="7">
        <f t="shared" si="2"/>
        <v>597.6</v>
      </c>
      <c r="J30" s="7">
        <f t="shared" si="3"/>
        <v>13147.2</v>
      </c>
    </row>
    <row r="31" spans="1:10" ht="12.75">
      <c r="A31" s="3">
        <v>50036</v>
      </c>
      <c r="B31" s="6" t="s">
        <v>36</v>
      </c>
      <c r="C31" s="3" t="s">
        <v>15</v>
      </c>
      <c r="D31" s="3">
        <v>59</v>
      </c>
      <c r="E31" s="3">
        <v>12</v>
      </c>
      <c r="F31" s="3">
        <f t="shared" si="0"/>
        <v>358.56</v>
      </c>
      <c r="G31" s="7">
        <f t="shared" si="1"/>
        <v>21155.04</v>
      </c>
      <c r="H31" s="3">
        <v>25</v>
      </c>
      <c r="I31" s="7">
        <f t="shared" si="2"/>
        <v>747</v>
      </c>
      <c r="J31" s="7">
        <f t="shared" si="3"/>
        <v>44073</v>
      </c>
    </row>
    <row r="32" spans="1:10" ht="12.75">
      <c r="A32" s="3">
        <v>50041</v>
      </c>
      <c r="B32" s="6" t="s">
        <v>37</v>
      </c>
      <c r="C32" s="3" t="s">
        <v>21</v>
      </c>
      <c r="D32" s="3">
        <v>415</v>
      </c>
      <c r="E32" s="3">
        <v>12</v>
      </c>
      <c r="F32" s="3">
        <f t="shared" si="0"/>
        <v>358.56</v>
      </c>
      <c r="G32" s="7">
        <f t="shared" si="1"/>
        <v>148802.4</v>
      </c>
      <c r="H32" s="3">
        <v>25</v>
      </c>
      <c r="I32" s="7">
        <f t="shared" si="2"/>
        <v>747</v>
      </c>
      <c r="J32" s="7">
        <f t="shared" si="3"/>
        <v>310005</v>
      </c>
    </row>
    <row r="33" spans="1:10" ht="12.75">
      <c r="A33" s="3">
        <v>50042</v>
      </c>
      <c r="B33" s="6" t="s">
        <v>38</v>
      </c>
      <c r="C33" s="3" t="s">
        <v>21</v>
      </c>
      <c r="D33" s="3">
        <v>297</v>
      </c>
      <c r="E33" s="3">
        <v>12</v>
      </c>
      <c r="F33" s="3">
        <f t="shared" si="0"/>
        <v>358.56</v>
      </c>
      <c r="G33" s="7">
        <f t="shared" si="1"/>
        <v>106492.32</v>
      </c>
      <c r="H33" s="3">
        <v>25</v>
      </c>
      <c r="I33" s="7">
        <f t="shared" si="2"/>
        <v>747</v>
      </c>
      <c r="J33" s="7">
        <f t="shared" si="3"/>
        <v>221859</v>
      </c>
    </row>
    <row r="34" spans="1:10" ht="12.75">
      <c r="A34" s="3">
        <v>50043</v>
      </c>
      <c r="B34" s="6" t="s">
        <v>39</v>
      </c>
      <c r="C34" s="3" t="s">
        <v>21</v>
      </c>
      <c r="D34" s="3">
        <v>44</v>
      </c>
      <c r="E34" s="3">
        <v>12</v>
      </c>
      <c r="F34" s="3">
        <f t="shared" si="0"/>
        <v>358.56</v>
      </c>
      <c r="G34" s="7">
        <f t="shared" si="1"/>
        <v>15776.64</v>
      </c>
      <c r="H34" s="3">
        <v>20</v>
      </c>
      <c r="I34" s="7">
        <f t="shared" si="2"/>
        <v>597.6</v>
      </c>
      <c r="J34" s="7">
        <f t="shared" si="3"/>
        <v>26294.4</v>
      </c>
    </row>
    <row r="35" spans="1:10" ht="12.75">
      <c r="A35" s="3">
        <v>50046</v>
      </c>
      <c r="B35" s="6" t="s">
        <v>40</v>
      </c>
      <c r="C35" s="3" t="s">
        <v>21</v>
      </c>
      <c r="D35" s="3">
        <v>32</v>
      </c>
      <c r="E35" s="3">
        <v>12</v>
      </c>
      <c r="F35" s="3">
        <f t="shared" si="0"/>
        <v>358.56</v>
      </c>
      <c r="G35" s="7">
        <f t="shared" si="1"/>
        <v>11473.92</v>
      </c>
      <c r="H35" s="3">
        <v>20</v>
      </c>
      <c r="I35" s="7">
        <f t="shared" si="2"/>
        <v>597.6</v>
      </c>
      <c r="J35" s="7">
        <f t="shared" si="3"/>
        <v>19123.2</v>
      </c>
    </row>
    <row r="36" spans="1:10" ht="12.75">
      <c r="A36" s="3">
        <v>50048</v>
      </c>
      <c r="B36" s="6" t="s">
        <v>41</v>
      </c>
      <c r="C36" s="3" t="s">
        <v>17</v>
      </c>
      <c r="D36" s="3">
        <v>29</v>
      </c>
      <c r="E36" s="3">
        <v>12</v>
      </c>
      <c r="F36" s="3">
        <f t="shared" si="0"/>
        <v>358.56</v>
      </c>
      <c r="G36" s="7">
        <f t="shared" si="1"/>
        <v>10398.24</v>
      </c>
      <c r="H36" s="3">
        <v>25</v>
      </c>
      <c r="I36" s="7">
        <f t="shared" si="2"/>
        <v>747</v>
      </c>
      <c r="J36" s="7">
        <f t="shared" si="3"/>
        <v>21663</v>
      </c>
    </row>
    <row r="37" spans="1:10" ht="12.75">
      <c r="A37" s="3">
        <v>50050</v>
      </c>
      <c r="B37" s="6" t="s">
        <v>42</v>
      </c>
      <c r="C37" s="3" t="s">
        <v>17</v>
      </c>
      <c r="D37" s="3">
        <v>8</v>
      </c>
      <c r="E37" s="3">
        <v>12</v>
      </c>
      <c r="F37" s="3">
        <f t="shared" si="0"/>
        <v>358.56</v>
      </c>
      <c r="G37" s="7">
        <f t="shared" si="1"/>
        <v>2868.48</v>
      </c>
      <c r="H37" s="3">
        <v>25</v>
      </c>
      <c r="I37" s="7">
        <f t="shared" si="2"/>
        <v>747</v>
      </c>
      <c r="J37" s="7">
        <f t="shared" si="3"/>
        <v>5976</v>
      </c>
    </row>
    <row r="38" spans="1:10" ht="12.75">
      <c r="A38" s="3">
        <v>50052</v>
      </c>
      <c r="B38" s="6" t="s">
        <v>43</v>
      </c>
      <c r="C38" s="3" t="s">
        <v>15</v>
      </c>
      <c r="D38" s="3">
        <v>3</v>
      </c>
      <c r="E38" s="3">
        <v>12</v>
      </c>
      <c r="F38" s="3">
        <f t="shared" si="0"/>
        <v>358.56</v>
      </c>
      <c r="G38" s="7">
        <f t="shared" si="1"/>
        <v>1075.68</v>
      </c>
      <c r="H38" s="3">
        <v>25</v>
      </c>
      <c r="I38" s="7">
        <f t="shared" si="2"/>
        <v>747</v>
      </c>
      <c r="J38" s="7">
        <f t="shared" si="3"/>
        <v>2241</v>
      </c>
    </row>
    <row r="39" spans="1:10" ht="12.75">
      <c r="A39" s="3">
        <v>50056</v>
      </c>
      <c r="B39" s="6" t="s">
        <v>44</v>
      </c>
      <c r="C39" s="3" t="s">
        <v>17</v>
      </c>
      <c r="D39" s="3">
        <v>3</v>
      </c>
      <c r="E39" s="3">
        <v>12</v>
      </c>
      <c r="F39" s="3">
        <f t="shared" si="0"/>
        <v>358.56</v>
      </c>
      <c r="G39" s="7">
        <f t="shared" si="1"/>
        <v>1075.68</v>
      </c>
      <c r="H39" s="3">
        <v>20</v>
      </c>
      <c r="I39" s="7">
        <f t="shared" si="2"/>
        <v>597.6</v>
      </c>
      <c r="J39" s="7">
        <f t="shared" si="3"/>
        <v>1792.8000000000002</v>
      </c>
    </row>
    <row r="40" spans="1:10" ht="12.75">
      <c r="A40" s="3">
        <v>50057</v>
      </c>
      <c r="B40" s="6" t="s">
        <v>45</v>
      </c>
      <c r="C40" s="3" t="s">
        <v>21</v>
      </c>
      <c r="D40" s="3">
        <v>5</v>
      </c>
      <c r="E40" s="3">
        <v>12</v>
      </c>
      <c r="F40" s="3">
        <f t="shared" si="0"/>
        <v>358.56</v>
      </c>
      <c r="G40" s="7">
        <f t="shared" si="1"/>
        <v>1792.8</v>
      </c>
      <c r="H40" s="3">
        <v>10</v>
      </c>
      <c r="I40" s="7">
        <f t="shared" si="2"/>
        <v>298.8</v>
      </c>
      <c r="J40" s="7">
        <f t="shared" si="3"/>
        <v>1494</v>
      </c>
    </row>
    <row r="41" spans="1:10" ht="12.75">
      <c r="A41" s="3">
        <v>50059</v>
      </c>
      <c r="B41" s="6" t="s">
        <v>46</v>
      </c>
      <c r="C41" s="3" t="s">
        <v>13</v>
      </c>
      <c r="D41" s="3">
        <v>10</v>
      </c>
      <c r="E41" s="3">
        <v>12</v>
      </c>
      <c r="F41" s="3">
        <f t="shared" si="0"/>
        <v>358.56</v>
      </c>
      <c r="G41" s="7">
        <f t="shared" si="1"/>
        <v>3585.6</v>
      </c>
      <c r="H41" s="3">
        <v>30</v>
      </c>
      <c r="I41" s="7">
        <f t="shared" si="2"/>
        <v>896.4</v>
      </c>
      <c r="J41" s="7">
        <f t="shared" si="3"/>
        <v>8964</v>
      </c>
    </row>
    <row r="42" spans="1:10" ht="12.75">
      <c r="A42" s="3">
        <v>50063</v>
      </c>
      <c r="B42" s="6" t="s">
        <v>47</v>
      </c>
      <c r="C42" s="3" t="s">
        <v>17</v>
      </c>
      <c r="D42" s="3">
        <v>41</v>
      </c>
      <c r="E42" s="3">
        <v>12</v>
      </c>
      <c r="F42" s="3">
        <f t="shared" si="0"/>
        <v>358.56</v>
      </c>
      <c r="G42" s="7">
        <f t="shared" si="1"/>
        <v>14700.960000000001</v>
      </c>
      <c r="H42" s="3">
        <v>20</v>
      </c>
      <c r="I42" s="7">
        <f t="shared" si="2"/>
        <v>597.6</v>
      </c>
      <c r="J42" s="7">
        <f t="shared" si="3"/>
        <v>24501.600000000002</v>
      </c>
    </row>
    <row r="43" spans="1:10" ht="12.75">
      <c r="A43" s="3">
        <v>50064</v>
      </c>
      <c r="B43" s="6" t="s">
        <v>48</v>
      </c>
      <c r="C43" s="3" t="s">
        <v>26</v>
      </c>
      <c r="D43" s="3">
        <v>52</v>
      </c>
      <c r="E43" s="3">
        <v>12</v>
      </c>
      <c r="F43" s="3">
        <f t="shared" si="0"/>
        <v>358.56</v>
      </c>
      <c r="G43" s="7">
        <f t="shared" si="1"/>
        <v>18645.12</v>
      </c>
      <c r="H43" s="3">
        <v>15</v>
      </c>
      <c r="I43" s="7">
        <f t="shared" si="2"/>
        <v>448.2</v>
      </c>
      <c r="J43" s="7">
        <f t="shared" si="3"/>
        <v>23306.399999999998</v>
      </c>
    </row>
    <row r="44" spans="1:10" ht="12.75">
      <c r="A44" s="8">
        <v>50065</v>
      </c>
      <c r="B44" s="9" t="s">
        <v>49</v>
      </c>
      <c r="C44" s="8" t="s">
        <v>15</v>
      </c>
      <c r="D44" s="8">
        <v>40</v>
      </c>
      <c r="E44" s="8">
        <v>12</v>
      </c>
      <c r="F44" s="8">
        <f t="shared" si="0"/>
        <v>358.56</v>
      </c>
      <c r="G44" s="10">
        <f t="shared" si="1"/>
        <v>14342.4</v>
      </c>
      <c r="H44" s="8">
        <v>25</v>
      </c>
      <c r="I44" s="10">
        <f t="shared" si="2"/>
        <v>747</v>
      </c>
      <c r="J44" s="10">
        <f t="shared" si="3"/>
        <v>29880</v>
      </c>
    </row>
    <row r="45" spans="1:10" ht="12.75">
      <c r="A45" s="3">
        <v>50066</v>
      </c>
      <c r="B45" s="6" t="s">
        <v>50</v>
      </c>
      <c r="C45" s="3" t="s">
        <v>26</v>
      </c>
      <c r="D45" s="3">
        <v>3</v>
      </c>
      <c r="E45" s="3">
        <v>12</v>
      </c>
      <c r="F45" s="3">
        <f t="shared" si="0"/>
        <v>358.56</v>
      </c>
      <c r="G45" s="7">
        <f t="shared" si="1"/>
        <v>1075.68</v>
      </c>
      <c r="H45" s="3">
        <v>15</v>
      </c>
      <c r="I45" s="7">
        <f t="shared" si="2"/>
        <v>448.2</v>
      </c>
      <c r="J45" s="7">
        <f t="shared" si="3"/>
        <v>1344.6</v>
      </c>
    </row>
    <row r="46" spans="1:10" ht="12.75">
      <c r="A46" s="3">
        <v>50067</v>
      </c>
      <c r="B46" s="6" t="s">
        <v>51</v>
      </c>
      <c r="C46" s="3" t="s">
        <v>17</v>
      </c>
      <c r="D46" s="3">
        <v>7</v>
      </c>
      <c r="E46" s="3">
        <v>12</v>
      </c>
      <c r="F46" s="3">
        <f t="shared" si="0"/>
        <v>358.56</v>
      </c>
      <c r="G46" s="7">
        <f t="shared" si="1"/>
        <v>2509.92</v>
      </c>
      <c r="H46" s="3">
        <v>20</v>
      </c>
      <c r="I46" s="7">
        <f t="shared" si="2"/>
        <v>597.6</v>
      </c>
      <c r="J46" s="7">
        <f t="shared" si="3"/>
        <v>4183.2</v>
      </c>
    </row>
    <row r="47" spans="1:10" ht="12.75">
      <c r="A47" s="3">
        <v>50068</v>
      </c>
      <c r="B47" s="6" t="s">
        <v>52</v>
      </c>
      <c r="C47" s="3" t="s">
        <v>21</v>
      </c>
      <c r="D47" s="3">
        <v>26</v>
      </c>
      <c r="E47" s="3">
        <v>12</v>
      </c>
      <c r="F47" s="3">
        <f t="shared" si="0"/>
        <v>358.56</v>
      </c>
      <c r="G47" s="7">
        <f t="shared" si="1"/>
        <v>9322.56</v>
      </c>
      <c r="H47" s="3">
        <v>20</v>
      </c>
      <c r="I47" s="7">
        <f t="shared" si="2"/>
        <v>597.6</v>
      </c>
      <c r="J47" s="7">
        <f t="shared" si="3"/>
        <v>15537.6</v>
      </c>
    </row>
    <row r="48" spans="1:10" ht="12.75">
      <c r="A48" s="3">
        <v>50069</v>
      </c>
      <c r="B48" s="6" t="s">
        <v>53</v>
      </c>
      <c r="C48" s="3" t="s">
        <v>17</v>
      </c>
      <c r="D48" s="3">
        <v>8</v>
      </c>
      <c r="E48" s="3">
        <v>12</v>
      </c>
      <c r="F48" s="3">
        <f t="shared" si="0"/>
        <v>358.56</v>
      </c>
      <c r="G48" s="7">
        <f t="shared" si="1"/>
        <v>2868.48</v>
      </c>
      <c r="H48" s="3">
        <v>20</v>
      </c>
      <c r="I48" s="7">
        <f t="shared" si="2"/>
        <v>597.6</v>
      </c>
      <c r="J48" s="7">
        <f t="shared" si="3"/>
        <v>4780.8</v>
      </c>
    </row>
    <row r="49" spans="1:10" ht="12.75">
      <c r="A49" s="3">
        <v>50070</v>
      </c>
      <c r="B49" s="6" t="s">
        <v>54</v>
      </c>
      <c r="C49" s="3" t="s">
        <v>17</v>
      </c>
      <c r="D49" s="3">
        <v>18</v>
      </c>
      <c r="E49" s="3">
        <v>12</v>
      </c>
      <c r="F49" s="3">
        <f t="shared" si="0"/>
        <v>358.56</v>
      </c>
      <c r="G49" s="7">
        <f t="shared" si="1"/>
        <v>6454.08</v>
      </c>
      <c r="H49" s="3">
        <v>20</v>
      </c>
      <c r="I49" s="7">
        <f t="shared" si="2"/>
        <v>597.6</v>
      </c>
      <c r="J49" s="7">
        <f t="shared" si="3"/>
        <v>10756.800000000001</v>
      </c>
    </row>
    <row r="50" spans="1:10" ht="12.75">
      <c r="A50" s="3">
        <v>50071</v>
      </c>
      <c r="B50" s="6" t="s">
        <v>55</v>
      </c>
      <c r="C50" s="3" t="s">
        <v>15</v>
      </c>
      <c r="D50" s="3">
        <v>18</v>
      </c>
      <c r="E50" s="3">
        <v>12</v>
      </c>
      <c r="F50" s="3">
        <f t="shared" si="0"/>
        <v>358.56</v>
      </c>
      <c r="G50" s="7">
        <f t="shared" si="1"/>
        <v>6454.08</v>
      </c>
      <c r="H50" s="3">
        <v>25</v>
      </c>
      <c r="I50" s="7">
        <f t="shared" si="2"/>
        <v>747</v>
      </c>
      <c r="J50" s="7">
        <f t="shared" si="3"/>
        <v>13446</v>
      </c>
    </row>
    <row r="51" spans="1:10" ht="12.75">
      <c r="A51" s="3">
        <v>50072</v>
      </c>
      <c r="B51" s="6" t="s">
        <v>56</v>
      </c>
      <c r="C51" s="3" t="s">
        <v>17</v>
      </c>
      <c r="D51" s="3">
        <v>7</v>
      </c>
      <c r="E51" s="3">
        <v>12</v>
      </c>
      <c r="F51" s="3">
        <f t="shared" si="0"/>
        <v>358.56</v>
      </c>
      <c r="G51" s="7">
        <f t="shared" si="1"/>
        <v>2509.92</v>
      </c>
      <c r="H51" s="3">
        <v>20</v>
      </c>
      <c r="I51" s="7">
        <f t="shared" si="2"/>
        <v>597.6</v>
      </c>
      <c r="J51" s="7">
        <f t="shared" si="3"/>
        <v>4183.2</v>
      </c>
    </row>
    <row r="52" spans="1:10" ht="12.75">
      <c r="A52" s="3">
        <v>50073</v>
      </c>
      <c r="B52" s="6" t="s">
        <v>57</v>
      </c>
      <c r="C52" s="3" t="s">
        <v>15</v>
      </c>
      <c r="D52" s="3">
        <v>28</v>
      </c>
      <c r="E52" s="3">
        <v>12</v>
      </c>
      <c r="F52" s="3">
        <f t="shared" si="0"/>
        <v>358.56</v>
      </c>
      <c r="G52" s="7">
        <f t="shared" si="1"/>
        <v>10039.68</v>
      </c>
      <c r="H52" s="3">
        <v>25</v>
      </c>
      <c r="I52" s="7">
        <f t="shared" si="2"/>
        <v>747</v>
      </c>
      <c r="J52" s="7">
        <f t="shared" si="3"/>
        <v>20916</v>
      </c>
    </row>
    <row r="53" spans="1:10" ht="12.75">
      <c r="A53" s="3">
        <v>50074</v>
      </c>
      <c r="B53" s="6" t="s">
        <v>58</v>
      </c>
      <c r="C53" s="3" t="s">
        <v>15</v>
      </c>
      <c r="D53" s="3">
        <v>42</v>
      </c>
      <c r="E53" s="3">
        <v>12</v>
      </c>
      <c r="F53" s="3">
        <f t="shared" si="0"/>
        <v>358.56</v>
      </c>
      <c r="G53" s="7">
        <f t="shared" si="1"/>
        <v>15059.52</v>
      </c>
      <c r="H53" s="3">
        <v>25</v>
      </c>
      <c r="I53" s="7">
        <f t="shared" si="2"/>
        <v>747</v>
      </c>
      <c r="J53" s="7">
        <f t="shared" si="3"/>
        <v>31374</v>
      </c>
    </row>
    <row r="54" spans="1:10" ht="12.75">
      <c r="A54" s="3">
        <v>50075</v>
      </c>
      <c r="B54" s="6" t="s">
        <v>59</v>
      </c>
      <c r="C54" s="3" t="s">
        <v>17</v>
      </c>
      <c r="D54" s="3">
        <v>18</v>
      </c>
      <c r="E54" s="3">
        <v>12</v>
      </c>
      <c r="F54" s="3">
        <f t="shared" si="0"/>
        <v>358.56</v>
      </c>
      <c r="G54" s="7">
        <f t="shared" si="1"/>
        <v>6454.08</v>
      </c>
      <c r="H54" s="3">
        <v>20</v>
      </c>
      <c r="I54" s="7">
        <f t="shared" si="2"/>
        <v>597.6</v>
      </c>
      <c r="J54" s="7">
        <f t="shared" si="3"/>
        <v>10756.800000000001</v>
      </c>
    </row>
    <row r="55" spans="1:10" ht="12.75">
      <c r="A55" s="3">
        <v>50076</v>
      </c>
      <c r="B55" s="6" t="s">
        <v>60</v>
      </c>
      <c r="C55" s="3" t="s">
        <v>17</v>
      </c>
      <c r="D55" s="3">
        <v>5</v>
      </c>
      <c r="E55" s="3">
        <v>12</v>
      </c>
      <c r="F55" s="3">
        <f t="shared" si="0"/>
        <v>358.56</v>
      </c>
      <c r="G55" s="7">
        <f t="shared" si="1"/>
        <v>1792.8</v>
      </c>
      <c r="H55" s="3">
        <v>20</v>
      </c>
      <c r="I55" s="7">
        <f t="shared" si="2"/>
        <v>597.6</v>
      </c>
      <c r="J55" s="7">
        <f t="shared" si="3"/>
        <v>2988</v>
      </c>
    </row>
    <row r="56" spans="1:10" ht="12.75">
      <c r="A56" s="3">
        <v>50077</v>
      </c>
      <c r="B56" s="11" t="s">
        <v>61</v>
      </c>
      <c r="C56" s="3" t="s">
        <v>17</v>
      </c>
      <c r="D56" s="3">
        <v>2</v>
      </c>
      <c r="E56" s="3">
        <v>12</v>
      </c>
      <c r="F56" s="3">
        <f t="shared" si="0"/>
        <v>358.56</v>
      </c>
      <c r="G56" s="7">
        <f>D56*F56</f>
        <v>717.12</v>
      </c>
      <c r="H56" s="3">
        <v>20</v>
      </c>
      <c r="I56" s="7">
        <f t="shared" si="2"/>
        <v>597.6</v>
      </c>
      <c r="J56" s="7">
        <f>D56*I56</f>
        <v>1195.2</v>
      </c>
    </row>
    <row r="57" spans="1:10" ht="12.75">
      <c r="A57" s="12"/>
      <c r="B57" s="13"/>
      <c r="C57" s="12"/>
      <c r="D57" s="14"/>
      <c r="E57" s="3"/>
      <c r="F57" s="3"/>
      <c r="G57" s="7"/>
      <c r="H57" s="3"/>
      <c r="I57" s="7"/>
      <c r="J57" s="7"/>
    </row>
    <row r="58" spans="1:10" ht="12.75">
      <c r="A58" s="12"/>
      <c r="B58" s="15"/>
      <c r="C58" s="12"/>
      <c r="D58" s="14"/>
      <c r="E58" s="3"/>
      <c r="F58" s="3"/>
      <c r="G58" s="7"/>
      <c r="H58" s="3"/>
      <c r="I58" s="7"/>
      <c r="J58" s="7"/>
    </row>
    <row r="59" spans="1:10" ht="12.75">
      <c r="A59" s="12"/>
      <c r="B59" s="15"/>
      <c r="C59" s="12"/>
      <c r="D59" s="14"/>
      <c r="E59" s="3"/>
      <c r="F59" s="3"/>
      <c r="G59" s="7"/>
      <c r="H59" s="3"/>
      <c r="I59" s="7"/>
      <c r="J59" s="7"/>
    </row>
    <row r="60" spans="1:10" ht="12.75">
      <c r="A60" s="12"/>
      <c r="B60" s="15"/>
      <c r="C60" s="12"/>
      <c r="D60" s="14"/>
      <c r="E60" s="3"/>
      <c r="F60" s="3"/>
      <c r="G60" s="7"/>
      <c r="H60" s="3"/>
      <c r="I60" s="7"/>
      <c r="J60" s="7"/>
    </row>
    <row r="61" spans="1:10" ht="12.75">
      <c r="A61" s="12"/>
      <c r="B61" s="15"/>
      <c r="C61" s="12"/>
      <c r="D61" s="14"/>
      <c r="E61" s="3"/>
      <c r="F61" s="3"/>
      <c r="G61" s="7"/>
      <c r="H61" s="3"/>
      <c r="I61" s="7"/>
      <c r="J61" s="7"/>
    </row>
    <row r="62" spans="1:10" ht="12.75">
      <c r="A62" s="12"/>
      <c r="B62" s="15"/>
      <c r="C62" s="12"/>
      <c r="D62" s="14"/>
      <c r="E62" s="3"/>
      <c r="F62" s="3"/>
      <c r="G62" s="7"/>
      <c r="H62" s="3"/>
      <c r="I62" s="7"/>
      <c r="J62" s="7"/>
    </row>
    <row r="63" spans="1:10" ht="12.75">
      <c r="A63" s="12"/>
      <c r="B63" s="15"/>
      <c r="C63" s="12"/>
      <c r="D63" s="14"/>
      <c r="E63" s="3"/>
      <c r="F63" s="3"/>
      <c r="G63" s="7"/>
      <c r="H63" s="3"/>
      <c r="I63" s="7"/>
      <c r="J63" s="7"/>
    </row>
    <row r="64" spans="1:10" ht="12.75">
      <c r="A64" s="27" t="s">
        <v>134</v>
      </c>
      <c r="B64" s="27"/>
      <c r="C64" s="27"/>
      <c r="D64" s="14"/>
      <c r="E64" s="3"/>
      <c r="F64" s="3"/>
      <c r="G64" s="7"/>
      <c r="H64" s="3"/>
      <c r="I64" s="7"/>
      <c r="J64" s="7"/>
    </row>
    <row r="65" spans="1:10" ht="12.75">
      <c r="A65" s="28" t="s">
        <v>0</v>
      </c>
      <c r="B65" s="28"/>
      <c r="C65" s="28"/>
      <c r="D65" s="14"/>
      <c r="E65" s="3"/>
      <c r="F65" s="3"/>
      <c r="G65" s="7"/>
      <c r="H65" s="3"/>
      <c r="I65" s="7"/>
      <c r="J65" s="7"/>
    </row>
    <row r="66" spans="1:10" ht="12.75">
      <c r="A66" s="12"/>
      <c r="B66" s="15"/>
      <c r="C66" s="12"/>
      <c r="D66" s="14"/>
      <c r="E66" s="3"/>
      <c r="F66" s="3"/>
      <c r="G66" s="7"/>
      <c r="H66" s="3"/>
      <c r="I66" s="7"/>
      <c r="J66" s="7"/>
    </row>
    <row r="67" spans="1:10" ht="12.75">
      <c r="A67" s="2" t="s">
        <v>1</v>
      </c>
      <c r="B67" s="25" t="s">
        <v>2</v>
      </c>
      <c r="C67" s="25" t="s">
        <v>3</v>
      </c>
      <c r="D67" s="14"/>
      <c r="E67" s="3"/>
      <c r="F67" s="3"/>
      <c r="G67" s="7"/>
      <c r="H67" s="3"/>
      <c r="I67" s="7"/>
      <c r="J67" s="7"/>
    </row>
    <row r="68" spans="1:10" ht="12.75">
      <c r="A68" s="4" t="s">
        <v>6</v>
      </c>
      <c r="B68" s="26"/>
      <c r="C68" s="25"/>
      <c r="D68" s="14"/>
      <c r="E68" s="3"/>
      <c r="F68" s="3"/>
      <c r="G68" s="7"/>
      <c r="H68" s="3"/>
      <c r="I68" s="7"/>
      <c r="J68" s="7"/>
    </row>
    <row r="69" spans="1:10" ht="12.75">
      <c r="A69" s="5" t="s">
        <v>2</v>
      </c>
      <c r="B69" s="25"/>
      <c r="C69" s="25"/>
      <c r="D69" s="14"/>
      <c r="E69" s="3"/>
      <c r="F69" s="3"/>
      <c r="G69" s="7"/>
      <c r="H69" s="3"/>
      <c r="I69" s="7"/>
      <c r="J69" s="7"/>
    </row>
    <row r="70" spans="1:10" ht="12.75">
      <c r="A70" s="8">
        <v>50078</v>
      </c>
      <c r="B70" s="9" t="s">
        <v>62</v>
      </c>
      <c r="C70" s="8" t="s">
        <v>17</v>
      </c>
      <c r="D70" s="3">
        <v>5</v>
      </c>
      <c r="E70" s="3">
        <v>12</v>
      </c>
      <c r="F70" s="3">
        <f t="shared" si="0"/>
        <v>358.56</v>
      </c>
      <c r="G70" s="7">
        <f t="shared" si="1"/>
        <v>1792.8</v>
      </c>
      <c r="H70" s="3">
        <v>20</v>
      </c>
      <c r="I70" s="7">
        <f t="shared" si="2"/>
        <v>597.6</v>
      </c>
      <c r="J70" s="7">
        <f t="shared" si="3"/>
        <v>2988</v>
      </c>
    </row>
    <row r="71" spans="1:10" ht="12.75">
      <c r="A71" s="3">
        <v>50079</v>
      </c>
      <c r="B71" s="6" t="s">
        <v>63</v>
      </c>
      <c r="C71" s="3" t="s">
        <v>17</v>
      </c>
      <c r="D71" s="3">
        <v>6</v>
      </c>
      <c r="E71" s="3">
        <v>12</v>
      </c>
      <c r="F71" s="3">
        <f t="shared" si="0"/>
        <v>358.56</v>
      </c>
      <c r="G71" s="7">
        <f t="shared" si="1"/>
        <v>2151.36</v>
      </c>
      <c r="H71" s="3">
        <v>20</v>
      </c>
      <c r="I71" s="7">
        <f t="shared" si="2"/>
        <v>597.6</v>
      </c>
      <c r="J71" s="7">
        <f t="shared" si="3"/>
        <v>3585.6000000000004</v>
      </c>
    </row>
    <row r="72" spans="1:10" ht="12.75">
      <c r="A72" s="3">
        <v>50080</v>
      </c>
      <c r="B72" s="6" t="s">
        <v>64</v>
      </c>
      <c r="C72" s="3" t="s">
        <v>26</v>
      </c>
      <c r="D72" s="3">
        <v>4</v>
      </c>
      <c r="E72" s="3">
        <v>12</v>
      </c>
      <c r="F72" s="3">
        <f t="shared" si="0"/>
        <v>358.56</v>
      </c>
      <c r="G72" s="7">
        <f t="shared" si="1"/>
        <v>1434.24</v>
      </c>
      <c r="H72" s="3">
        <v>15</v>
      </c>
      <c r="I72" s="7">
        <f t="shared" si="2"/>
        <v>448.2</v>
      </c>
      <c r="J72" s="7">
        <f t="shared" si="3"/>
        <v>1792.8</v>
      </c>
    </row>
    <row r="73" spans="1:10" ht="12.75">
      <c r="A73" s="3">
        <v>50081</v>
      </c>
      <c r="B73" s="6" t="s">
        <v>65</v>
      </c>
      <c r="C73" s="3" t="s">
        <v>17</v>
      </c>
      <c r="D73" s="3">
        <v>25</v>
      </c>
      <c r="E73" s="3">
        <v>12</v>
      </c>
      <c r="F73" s="3">
        <f t="shared" si="0"/>
        <v>358.56</v>
      </c>
      <c r="G73" s="7">
        <f t="shared" si="1"/>
        <v>8964</v>
      </c>
      <c r="H73" s="3">
        <v>20</v>
      </c>
      <c r="I73" s="7">
        <f t="shared" si="2"/>
        <v>597.6</v>
      </c>
      <c r="J73" s="7">
        <f t="shared" si="3"/>
        <v>14940</v>
      </c>
    </row>
    <row r="74" spans="1:10" ht="12.75">
      <c r="A74" s="3">
        <v>50082</v>
      </c>
      <c r="B74" s="6" t="s">
        <v>66</v>
      </c>
      <c r="C74" s="3" t="s">
        <v>21</v>
      </c>
      <c r="D74" s="3">
        <v>469</v>
      </c>
      <c r="E74" s="3">
        <v>12</v>
      </c>
      <c r="F74" s="3">
        <f t="shared" si="0"/>
        <v>358.56</v>
      </c>
      <c r="G74" s="7">
        <f t="shared" si="1"/>
        <v>168164.64</v>
      </c>
      <c r="H74" s="3">
        <v>20</v>
      </c>
      <c r="I74" s="7">
        <f t="shared" si="2"/>
        <v>597.6</v>
      </c>
      <c r="J74" s="7">
        <f t="shared" si="3"/>
        <v>280274.4</v>
      </c>
    </row>
    <row r="75" spans="1:10" ht="12.75">
      <c r="A75" s="3">
        <v>50083</v>
      </c>
      <c r="B75" s="6" t="s">
        <v>67</v>
      </c>
      <c r="C75" s="3" t="s">
        <v>15</v>
      </c>
      <c r="D75" s="3">
        <v>15</v>
      </c>
      <c r="E75" s="3">
        <v>12</v>
      </c>
      <c r="F75" s="3">
        <f t="shared" si="0"/>
        <v>358.56</v>
      </c>
      <c r="G75" s="7">
        <f t="shared" si="1"/>
        <v>5378.4</v>
      </c>
      <c r="H75" s="3">
        <v>25</v>
      </c>
      <c r="I75" s="7">
        <f t="shared" si="2"/>
        <v>747</v>
      </c>
      <c r="J75" s="7">
        <f t="shared" si="3"/>
        <v>11205</v>
      </c>
    </row>
    <row r="76" spans="1:10" ht="12.75">
      <c r="A76" s="3">
        <v>50085</v>
      </c>
      <c r="B76" s="6" t="s">
        <v>68</v>
      </c>
      <c r="C76" s="3" t="s">
        <v>21</v>
      </c>
      <c r="D76" s="3">
        <v>5</v>
      </c>
      <c r="E76" s="3">
        <v>12</v>
      </c>
      <c r="F76" s="3">
        <f t="shared" si="0"/>
        <v>358.56</v>
      </c>
      <c r="G76" s="7">
        <f t="shared" si="1"/>
        <v>1792.8</v>
      </c>
      <c r="H76" s="3">
        <v>10</v>
      </c>
      <c r="I76" s="7">
        <f t="shared" si="2"/>
        <v>298.8</v>
      </c>
      <c r="J76" s="7">
        <f t="shared" si="3"/>
        <v>1494</v>
      </c>
    </row>
    <row r="77" spans="1:10" ht="12.75">
      <c r="A77" s="3">
        <v>50086</v>
      </c>
      <c r="B77" s="6" t="s">
        <v>69</v>
      </c>
      <c r="C77" s="3" t="s">
        <v>15</v>
      </c>
      <c r="D77" s="3">
        <v>5</v>
      </c>
      <c r="E77" s="3">
        <v>12</v>
      </c>
      <c r="F77" s="3">
        <f t="shared" si="0"/>
        <v>358.56</v>
      </c>
      <c r="G77" s="7">
        <f t="shared" si="1"/>
        <v>1792.8</v>
      </c>
      <c r="H77" s="3">
        <v>25</v>
      </c>
      <c r="I77" s="7">
        <f t="shared" si="2"/>
        <v>747</v>
      </c>
      <c r="J77" s="7">
        <f t="shared" si="3"/>
        <v>3735</v>
      </c>
    </row>
    <row r="78" spans="1:10" ht="12.75">
      <c r="A78" s="3">
        <v>50087</v>
      </c>
      <c r="B78" s="6" t="s">
        <v>70</v>
      </c>
      <c r="C78" s="3" t="s">
        <v>13</v>
      </c>
      <c r="D78" s="3">
        <v>77</v>
      </c>
      <c r="E78" s="3">
        <v>12</v>
      </c>
      <c r="F78" s="3">
        <f t="shared" si="0"/>
        <v>358.56</v>
      </c>
      <c r="G78" s="7">
        <f t="shared" si="1"/>
        <v>27609.12</v>
      </c>
      <c r="H78" s="3">
        <v>30</v>
      </c>
      <c r="I78" s="7">
        <f t="shared" si="2"/>
        <v>896.4</v>
      </c>
      <c r="J78" s="7">
        <f t="shared" si="3"/>
        <v>69022.8</v>
      </c>
    </row>
    <row r="79" spans="1:10" ht="12.75">
      <c r="A79" s="3">
        <v>50105</v>
      </c>
      <c r="B79" s="6" t="s">
        <v>71</v>
      </c>
      <c r="C79" s="3" t="s">
        <v>17</v>
      </c>
      <c r="D79" s="3">
        <v>33</v>
      </c>
      <c r="E79" s="3">
        <v>12</v>
      </c>
      <c r="F79" s="3">
        <f t="shared" si="0"/>
        <v>358.56</v>
      </c>
      <c r="G79" s="7">
        <f t="shared" si="1"/>
        <v>11832.48</v>
      </c>
      <c r="H79" s="3">
        <v>20</v>
      </c>
      <c r="I79" s="7">
        <f t="shared" si="2"/>
        <v>597.6</v>
      </c>
      <c r="J79" s="7">
        <f t="shared" si="3"/>
        <v>19720.8</v>
      </c>
    </row>
    <row r="80" spans="1:10" ht="12.75">
      <c r="A80" s="16">
        <v>50106</v>
      </c>
      <c r="B80" s="17" t="s">
        <v>72</v>
      </c>
      <c r="C80" s="3" t="s">
        <v>15</v>
      </c>
      <c r="D80" s="3">
        <v>29</v>
      </c>
      <c r="E80" s="3">
        <v>12</v>
      </c>
      <c r="F80" s="3">
        <f t="shared" si="0"/>
        <v>358.56</v>
      </c>
      <c r="G80" s="7">
        <f t="shared" si="1"/>
        <v>10398.24</v>
      </c>
      <c r="H80" s="3">
        <v>25</v>
      </c>
      <c r="I80" s="7">
        <f t="shared" si="2"/>
        <v>747</v>
      </c>
      <c r="J80" s="7">
        <f t="shared" si="3"/>
        <v>21663</v>
      </c>
    </row>
    <row r="81" spans="1:10" ht="12.75">
      <c r="A81" s="3">
        <v>50110</v>
      </c>
      <c r="B81" s="6" t="s">
        <v>73</v>
      </c>
      <c r="C81" s="3" t="s">
        <v>21</v>
      </c>
      <c r="D81" s="3">
        <v>44</v>
      </c>
      <c r="E81" s="3">
        <v>12</v>
      </c>
      <c r="F81" s="3">
        <f t="shared" si="0"/>
        <v>358.56</v>
      </c>
      <c r="G81" s="7">
        <f t="shared" si="1"/>
        <v>15776.64</v>
      </c>
      <c r="H81" s="3">
        <v>20</v>
      </c>
      <c r="I81" s="7">
        <f t="shared" si="2"/>
        <v>597.6</v>
      </c>
      <c r="J81" s="7">
        <f t="shared" si="3"/>
        <v>26294.4</v>
      </c>
    </row>
    <row r="82" spans="1:10" ht="12.75">
      <c r="A82" s="3">
        <v>50112</v>
      </c>
      <c r="B82" s="6" t="s">
        <v>74</v>
      </c>
      <c r="C82" s="3" t="s">
        <v>17</v>
      </c>
      <c r="D82" s="3">
        <v>273</v>
      </c>
      <c r="E82" s="3">
        <v>12</v>
      </c>
      <c r="F82" s="3">
        <f t="shared" si="0"/>
        <v>358.56</v>
      </c>
      <c r="G82" s="7">
        <f t="shared" si="1"/>
        <v>97886.88</v>
      </c>
      <c r="H82" s="3">
        <v>20</v>
      </c>
      <c r="I82" s="7">
        <f t="shared" si="2"/>
        <v>597.6</v>
      </c>
      <c r="J82" s="7">
        <f t="shared" si="3"/>
        <v>163144.80000000002</v>
      </c>
    </row>
    <row r="83" spans="1:10" ht="12.75">
      <c r="A83" s="3">
        <v>50125</v>
      </c>
      <c r="B83" s="6" t="s">
        <v>75</v>
      </c>
      <c r="C83" s="3" t="s">
        <v>15</v>
      </c>
      <c r="D83" s="3">
        <v>1</v>
      </c>
      <c r="E83" s="3">
        <v>12</v>
      </c>
      <c r="F83" s="3">
        <f t="shared" si="0"/>
        <v>358.56</v>
      </c>
      <c r="G83" s="7">
        <f t="shared" si="1"/>
        <v>358.56</v>
      </c>
      <c r="H83" s="3">
        <v>25</v>
      </c>
      <c r="I83" s="7">
        <f t="shared" si="2"/>
        <v>747</v>
      </c>
      <c r="J83" s="7">
        <f t="shared" si="3"/>
        <v>747</v>
      </c>
    </row>
    <row r="84" spans="1:10" ht="12.75">
      <c r="A84" s="3">
        <v>50126</v>
      </c>
      <c r="B84" s="6" t="s">
        <v>76</v>
      </c>
      <c r="C84" s="3" t="s">
        <v>17</v>
      </c>
      <c r="D84" s="3">
        <v>19</v>
      </c>
      <c r="E84" s="3">
        <v>12</v>
      </c>
      <c r="F84" s="3">
        <f t="shared" si="0"/>
        <v>358.56</v>
      </c>
      <c r="G84" s="7">
        <f t="shared" si="1"/>
        <v>6812.64</v>
      </c>
      <c r="H84" s="3">
        <v>20</v>
      </c>
      <c r="I84" s="7">
        <f t="shared" si="2"/>
        <v>597.6</v>
      </c>
      <c r="J84" s="7">
        <f t="shared" si="3"/>
        <v>11354.4</v>
      </c>
    </row>
    <row r="85" spans="1:10" ht="12.75">
      <c r="A85" s="3">
        <v>50128</v>
      </c>
      <c r="B85" s="6" t="s">
        <v>77</v>
      </c>
      <c r="C85" s="3" t="s">
        <v>17</v>
      </c>
      <c r="D85" s="3">
        <v>29</v>
      </c>
      <c r="E85" s="3">
        <v>12</v>
      </c>
      <c r="F85" s="3">
        <f t="shared" si="0"/>
        <v>358.56</v>
      </c>
      <c r="G85" s="7">
        <f t="shared" si="1"/>
        <v>10398.24</v>
      </c>
      <c r="H85" s="3">
        <v>20</v>
      </c>
      <c r="I85" s="7">
        <f t="shared" si="2"/>
        <v>597.6</v>
      </c>
      <c r="J85" s="7">
        <f t="shared" si="3"/>
        <v>17330.4</v>
      </c>
    </row>
    <row r="86" spans="1:10" ht="12.75">
      <c r="A86" s="3">
        <v>50129</v>
      </c>
      <c r="B86" s="6" t="s">
        <v>78</v>
      </c>
      <c r="C86" s="3" t="s">
        <v>15</v>
      </c>
      <c r="D86" s="3">
        <v>5</v>
      </c>
      <c r="E86" s="3">
        <v>12</v>
      </c>
      <c r="F86" s="3">
        <f t="shared" si="0"/>
        <v>358.56</v>
      </c>
      <c r="G86" s="7">
        <f t="shared" si="1"/>
        <v>1792.8</v>
      </c>
      <c r="H86" s="3">
        <v>25</v>
      </c>
      <c r="I86" s="7">
        <f t="shared" si="2"/>
        <v>747</v>
      </c>
      <c r="J86" s="7">
        <f t="shared" si="3"/>
        <v>3735</v>
      </c>
    </row>
    <row r="87" spans="1:10" ht="12.75">
      <c r="A87" s="3">
        <v>50131</v>
      </c>
      <c r="B87" s="6" t="s">
        <v>79</v>
      </c>
      <c r="C87" s="3" t="s">
        <v>13</v>
      </c>
      <c r="D87" s="3">
        <v>9</v>
      </c>
      <c r="E87" s="3">
        <v>12</v>
      </c>
      <c r="F87" s="3">
        <f t="shared" si="0"/>
        <v>358.56</v>
      </c>
      <c r="G87" s="7">
        <f t="shared" si="1"/>
        <v>3227.04</v>
      </c>
      <c r="H87" s="3">
        <v>30</v>
      </c>
      <c r="I87" s="7">
        <f t="shared" si="2"/>
        <v>896.4</v>
      </c>
      <c r="J87" s="7">
        <f t="shared" si="3"/>
        <v>8067.599999999999</v>
      </c>
    </row>
    <row r="88" spans="1:10" ht="12.75">
      <c r="A88" s="3">
        <v>50134</v>
      </c>
      <c r="B88" s="6" t="s">
        <v>80</v>
      </c>
      <c r="C88" s="3" t="s">
        <v>21</v>
      </c>
      <c r="D88" s="3">
        <v>1</v>
      </c>
      <c r="E88" s="3">
        <v>12</v>
      </c>
      <c r="F88" s="3">
        <f t="shared" si="0"/>
        <v>358.56</v>
      </c>
      <c r="G88" s="7">
        <f t="shared" si="1"/>
        <v>358.56</v>
      </c>
      <c r="H88" s="3">
        <v>10</v>
      </c>
      <c r="I88" s="7">
        <f t="shared" si="2"/>
        <v>298.8</v>
      </c>
      <c r="J88" s="7">
        <f t="shared" si="3"/>
        <v>298.8</v>
      </c>
    </row>
    <row r="89" spans="1:10" ht="12.75">
      <c r="A89" s="3">
        <v>50137</v>
      </c>
      <c r="B89" s="6" t="s">
        <v>81</v>
      </c>
      <c r="C89" s="3" t="s">
        <v>17</v>
      </c>
      <c r="D89" s="3">
        <v>32</v>
      </c>
      <c r="E89" s="3">
        <v>12</v>
      </c>
      <c r="F89" s="3">
        <f t="shared" si="0"/>
        <v>358.56</v>
      </c>
      <c r="G89" s="7">
        <f t="shared" si="1"/>
        <v>11473.92</v>
      </c>
      <c r="H89" s="3">
        <v>30</v>
      </c>
      <c r="I89" s="7">
        <f t="shared" si="2"/>
        <v>896.4</v>
      </c>
      <c r="J89" s="7">
        <f t="shared" si="3"/>
        <v>28684.8</v>
      </c>
    </row>
    <row r="90" spans="1:10" ht="12.75">
      <c r="A90" s="3">
        <v>50140</v>
      </c>
      <c r="B90" s="6" t="s">
        <v>82</v>
      </c>
      <c r="C90" s="3" t="s">
        <v>21</v>
      </c>
      <c r="D90" s="3">
        <v>13</v>
      </c>
      <c r="E90" s="3">
        <v>12</v>
      </c>
      <c r="F90" s="3">
        <f aca="true" t="shared" si="4" ref="F90:F152">E90*29.88</f>
        <v>358.56</v>
      </c>
      <c r="G90" s="7">
        <f aca="true" t="shared" si="5" ref="G90:G152">D90*F90</f>
        <v>4661.28</v>
      </c>
      <c r="H90" s="3">
        <v>25</v>
      </c>
      <c r="I90" s="7">
        <f aca="true" t="shared" si="6" ref="I90:I152">H90*29.88</f>
        <v>747</v>
      </c>
      <c r="J90" s="7">
        <f aca="true" t="shared" si="7" ref="J90:J152">D90*I90</f>
        <v>9711</v>
      </c>
    </row>
    <row r="91" spans="1:10" ht="12.75">
      <c r="A91" s="3">
        <v>50146</v>
      </c>
      <c r="B91" s="6" t="s">
        <v>83</v>
      </c>
      <c r="C91" s="3" t="s">
        <v>21</v>
      </c>
      <c r="D91" s="3">
        <v>27</v>
      </c>
      <c r="E91" s="3">
        <v>12</v>
      </c>
      <c r="F91" s="3">
        <f t="shared" si="4"/>
        <v>358.56</v>
      </c>
      <c r="G91" s="7">
        <f t="shared" si="5"/>
        <v>9681.12</v>
      </c>
      <c r="H91" s="3">
        <v>20</v>
      </c>
      <c r="I91" s="7">
        <f t="shared" si="6"/>
        <v>597.6</v>
      </c>
      <c r="J91" s="7">
        <f t="shared" si="7"/>
        <v>16135.2</v>
      </c>
    </row>
    <row r="92" spans="1:10" ht="12.75">
      <c r="A92" s="3">
        <v>50150</v>
      </c>
      <c r="B92" s="6" t="s">
        <v>84</v>
      </c>
      <c r="C92" s="3" t="s">
        <v>17</v>
      </c>
      <c r="D92" s="3">
        <v>32</v>
      </c>
      <c r="E92" s="3">
        <v>12</v>
      </c>
      <c r="F92" s="3">
        <f t="shared" si="4"/>
        <v>358.56</v>
      </c>
      <c r="G92" s="7">
        <f t="shared" si="5"/>
        <v>11473.92</v>
      </c>
      <c r="H92" s="3">
        <v>10</v>
      </c>
      <c r="I92" s="7">
        <f t="shared" si="6"/>
        <v>298.8</v>
      </c>
      <c r="J92" s="7">
        <f t="shared" si="7"/>
        <v>9561.6</v>
      </c>
    </row>
    <row r="93" spans="1:10" ht="12.75">
      <c r="A93" s="3">
        <v>50151</v>
      </c>
      <c r="B93" s="6" t="s">
        <v>85</v>
      </c>
      <c r="C93" s="3" t="s">
        <v>15</v>
      </c>
      <c r="D93" s="3">
        <v>13</v>
      </c>
      <c r="E93" s="3">
        <v>12</v>
      </c>
      <c r="F93" s="3">
        <f t="shared" si="4"/>
        <v>358.56</v>
      </c>
      <c r="G93" s="7">
        <f t="shared" si="5"/>
        <v>4661.28</v>
      </c>
      <c r="H93" s="3">
        <v>20</v>
      </c>
      <c r="I93" s="7">
        <f t="shared" si="6"/>
        <v>597.6</v>
      </c>
      <c r="J93" s="7">
        <f t="shared" si="7"/>
        <v>7768.8</v>
      </c>
    </row>
    <row r="94" spans="1:10" ht="12.75">
      <c r="A94" s="3">
        <v>50152</v>
      </c>
      <c r="B94" s="6" t="s">
        <v>86</v>
      </c>
      <c r="C94" s="3" t="s">
        <v>17</v>
      </c>
      <c r="D94" s="3">
        <v>347</v>
      </c>
      <c r="E94" s="3">
        <v>12</v>
      </c>
      <c r="F94" s="3">
        <f t="shared" si="4"/>
        <v>358.56</v>
      </c>
      <c r="G94" s="7">
        <f t="shared" si="5"/>
        <v>124420.32</v>
      </c>
      <c r="H94" s="3">
        <v>25</v>
      </c>
      <c r="I94" s="7">
        <f t="shared" si="6"/>
        <v>747</v>
      </c>
      <c r="J94" s="7">
        <f t="shared" si="7"/>
        <v>259209</v>
      </c>
    </row>
    <row r="95" spans="1:10" ht="12.75">
      <c r="A95" s="3">
        <v>50156</v>
      </c>
      <c r="B95" s="6" t="s">
        <v>87</v>
      </c>
      <c r="C95" s="3" t="s">
        <v>21</v>
      </c>
      <c r="D95" s="3">
        <v>17</v>
      </c>
      <c r="E95" s="3">
        <v>12</v>
      </c>
      <c r="F95" s="3">
        <f t="shared" si="4"/>
        <v>358.56</v>
      </c>
      <c r="G95" s="7">
        <f t="shared" si="5"/>
        <v>6095.52</v>
      </c>
      <c r="H95" s="3">
        <v>30</v>
      </c>
      <c r="I95" s="7">
        <f t="shared" si="6"/>
        <v>896.4</v>
      </c>
      <c r="J95" s="7">
        <f t="shared" si="7"/>
        <v>15238.8</v>
      </c>
    </row>
    <row r="96" spans="1:10" ht="12.75">
      <c r="A96" s="3">
        <v>50160</v>
      </c>
      <c r="B96" s="6" t="s">
        <v>88</v>
      </c>
      <c r="C96" s="3" t="s">
        <v>13</v>
      </c>
      <c r="D96" s="3">
        <v>14</v>
      </c>
      <c r="E96" s="3">
        <v>12</v>
      </c>
      <c r="F96" s="3">
        <f t="shared" si="4"/>
        <v>358.56</v>
      </c>
      <c r="G96" s="7">
        <f t="shared" si="5"/>
        <v>5019.84</v>
      </c>
      <c r="H96" s="3">
        <v>15</v>
      </c>
      <c r="I96" s="7">
        <f t="shared" si="6"/>
        <v>448.2</v>
      </c>
      <c r="J96" s="7">
        <f t="shared" si="7"/>
        <v>6274.8</v>
      </c>
    </row>
    <row r="97" spans="1:10" ht="12.75">
      <c r="A97" s="3">
        <v>50161</v>
      </c>
      <c r="B97" s="6" t="s">
        <v>89</v>
      </c>
      <c r="C97" s="3" t="s">
        <v>17</v>
      </c>
      <c r="D97" s="3">
        <v>25</v>
      </c>
      <c r="E97" s="3">
        <v>12</v>
      </c>
      <c r="F97" s="3">
        <f t="shared" si="4"/>
        <v>358.56</v>
      </c>
      <c r="G97" s="7">
        <f t="shared" si="5"/>
        <v>8964</v>
      </c>
      <c r="H97" s="3">
        <v>30</v>
      </c>
      <c r="I97" s="7">
        <f t="shared" si="6"/>
        <v>896.4</v>
      </c>
      <c r="J97" s="7">
        <f t="shared" si="7"/>
        <v>22410</v>
      </c>
    </row>
    <row r="98" spans="1:10" ht="12.75">
      <c r="A98" s="3">
        <v>50162</v>
      </c>
      <c r="B98" s="6" t="s">
        <v>90</v>
      </c>
      <c r="C98" s="3" t="s">
        <v>17</v>
      </c>
      <c r="D98" s="3">
        <v>18</v>
      </c>
      <c r="E98" s="3">
        <v>12</v>
      </c>
      <c r="F98" s="3">
        <f t="shared" si="4"/>
        <v>358.56</v>
      </c>
      <c r="G98" s="7">
        <f t="shared" si="5"/>
        <v>6454.08</v>
      </c>
      <c r="H98" s="3">
        <v>20</v>
      </c>
      <c r="I98" s="7">
        <f t="shared" si="6"/>
        <v>597.6</v>
      </c>
      <c r="J98" s="7">
        <f t="shared" si="7"/>
        <v>10756.800000000001</v>
      </c>
    </row>
    <row r="99" spans="1:10" ht="12.75">
      <c r="A99" s="3">
        <v>50164</v>
      </c>
      <c r="B99" s="6" t="s">
        <v>91</v>
      </c>
      <c r="C99" s="3" t="s">
        <v>15</v>
      </c>
      <c r="D99" s="3">
        <v>170</v>
      </c>
      <c r="E99" s="3">
        <v>12</v>
      </c>
      <c r="F99" s="3">
        <f t="shared" si="4"/>
        <v>358.56</v>
      </c>
      <c r="G99" s="7">
        <f t="shared" si="5"/>
        <v>60955.2</v>
      </c>
      <c r="H99" s="3">
        <v>20</v>
      </c>
      <c r="I99" s="7">
        <f t="shared" si="6"/>
        <v>597.6</v>
      </c>
      <c r="J99" s="7">
        <f t="shared" si="7"/>
        <v>101592</v>
      </c>
    </row>
    <row r="100" spans="1:10" ht="12.75">
      <c r="A100" s="3">
        <v>50165</v>
      </c>
      <c r="B100" s="6" t="s">
        <v>92</v>
      </c>
      <c r="C100" s="3" t="s">
        <v>17</v>
      </c>
      <c r="D100" s="3">
        <v>11</v>
      </c>
      <c r="E100" s="3">
        <v>12</v>
      </c>
      <c r="F100" s="3">
        <f t="shared" si="4"/>
        <v>358.56</v>
      </c>
      <c r="G100" s="7">
        <f t="shared" si="5"/>
        <v>3944.16</v>
      </c>
      <c r="H100" s="3">
        <v>25</v>
      </c>
      <c r="I100" s="7">
        <f t="shared" si="6"/>
        <v>747</v>
      </c>
      <c r="J100" s="7">
        <f t="shared" si="7"/>
        <v>8217</v>
      </c>
    </row>
    <row r="101" spans="1:10" ht="12.75">
      <c r="A101" s="3">
        <v>50167</v>
      </c>
      <c r="B101" s="6" t="s">
        <v>93</v>
      </c>
      <c r="C101" s="3" t="s">
        <v>15</v>
      </c>
      <c r="D101" s="3"/>
      <c r="E101" s="3"/>
      <c r="F101" s="3"/>
      <c r="G101" s="7"/>
      <c r="H101" s="3"/>
      <c r="I101" s="7"/>
      <c r="J101" s="7"/>
    </row>
    <row r="102" spans="1:10" ht="12.75">
      <c r="A102" s="3">
        <v>50168</v>
      </c>
      <c r="B102" s="6" t="s">
        <v>94</v>
      </c>
      <c r="C102" s="3" t="s">
        <v>15</v>
      </c>
      <c r="D102" s="3">
        <v>24</v>
      </c>
      <c r="E102" s="3">
        <v>12</v>
      </c>
      <c r="F102" s="3">
        <f t="shared" si="4"/>
        <v>358.56</v>
      </c>
      <c r="G102" s="7">
        <f t="shared" si="5"/>
        <v>8605.44</v>
      </c>
      <c r="H102" s="3">
        <v>20</v>
      </c>
      <c r="I102" s="7">
        <f t="shared" si="6"/>
        <v>597.6</v>
      </c>
      <c r="J102" s="7">
        <f t="shared" si="7"/>
        <v>14342.400000000001</v>
      </c>
    </row>
    <row r="103" spans="1:10" ht="12.75">
      <c r="A103" s="3">
        <v>50169</v>
      </c>
      <c r="B103" s="6" t="s">
        <v>95</v>
      </c>
      <c r="C103" s="3" t="s">
        <v>17</v>
      </c>
      <c r="D103" s="3">
        <v>287</v>
      </c>
      <c r="E103" s="3">
        <v>12</v>
      </c>
      <c r="F103" s="3">
        <f t="shared" si="4"/>
        <v>358.56</v>
      </c>
      <c r="G103" s="7">
        <f t="shared" si="5"/>
        <v>102906.72</v>
      </c>
      <c r="H103" s="3">
        <v>25</v>
      </c>
      <c r="I103" s="7">
        <f t="shared" si="6"/>
        <v>747</v>
      </c>
      <c r="J103" s="7">
        <f t="shared" si="7"/>
        <v>214389</v>
      </c>
    </row>
    <row r="104" spans="1:10" ht="12.75">
      <c r="A104" s="3">
        <v>50170</v>
      </c>
      <c r="B104" s="6" t="s">
        <v>96</v>
      </c>
      <c r="C104" s="3" t="s">
        <v>17</v>
      </c>
      <c r="D104" s="3">
        <v>16</v>
      </c>
      <c r="E104" s="3">
        <v>12</v>
      </c>
      <c r="F104" s="3">
        <f t="shared" si="4"/>
        <v>358.56</v>
      </c>
      <c r="G104" s="7">
        <f t="shared" si="5"/>
        <v>5736.96</v>
      </c>
      <c r="H104" s="3">
        <v>20</v>
      </c>
      <c r="I104" s="7">
        <f t="shared" si="6"/>
        <v>597.6</v>
      </c>
      <c r="J104" s="7">
        <f t="shared" si="7"/>
        <v>9561.6</v>
      </c>
    </row>
    <row r="105" spans="1:10" ht="12.75">
      <c r="A105" s="3">
        <v>50171</v>
      </c>
      <c r="B105" s="6" t="s">
        <v>97</v>
      </c>
      <c r="C105" s="3" t="s">
        <v>15</v>
      </c>
      <c r="D105" s="3">
        <v>46</v>
      </c>
      <c r="E105" s="3">
        <v>12</v>
      </c>
      <c r="F105" s="3">
        <f t="shared" si="4"/>
        <v>358.56</v>
      </c>
      <c r="G105" s="7">
        <f t="shared" si="5"/>
        <v>16493.76</v>
      </c>
      <c r="H105" s="3">
        <v>20</v>
      </c>
      <c r="I105" s="7">
        <f t="shared" si="6"/>
        <v>597.6</v>
      </c>
      <c r="J105" s="7">
        <f t="shared" si="7"/>
        <v>27489.600000000002</v>
      </c>
    </row>
    <row r="106" spans="1:10" ht="12.75">
      <c r="A106" s="3">
        <v>50172</v>
      </c>
      <c r="B106" s="6" t="s">
        <v>98</v>
      </c>
      <c r="C106" s="3" t="s">
        <v>17</v>
      </c>
      <c r="D106" s="3">
        <v>96</v>
      </c>
      <c r="E106" s="3">
        <v>12</v>
      </c>
      <c r="F106" s="3">
        <f t="shared" si="4"/>
        <v>358.56</v>
      </c>
      <c r="G106" s="7">
        <f t="shared" si="5"/>
        <v>34421.76</v>
      </c>
      <c r="H106" s="3">
        <v>25</v>
      </c>
      <c r="I106" s="7">
        <f t="shared" si="6"/>
        <v>747</v>
      </c>
      <c r="J106" s="7">
        <f t="shared" si="7"/>
        <v>71712</v>
      </c>
    </row>
    <row r="107" spans="1:10" ht="12.75">
      <c r="A107" s="3">
        <v>50179</v>
      </c>
      <c r="B107" s="6" t="s">
        <v>99</v>
      </c>
      <c r="C107" s="3" t="s">
        <v>17</v>
      </c>
      <c r="D107" s="3">
        <v>420</v>
      </c>
      <c r="E107" s="3">
        <v>12</v>
      </c>
      <c r="F107" s="3">
        <f t="shared" si="4"/>
        <v>358.56</v>
      </c>
      <c r="G107" s="7">
        <f t="shared" si="5"/>
        <v>150595.2</v>
      </c>
      <c r="H107" s="3">
        <v>20</v>
      </c>
      <c r="I107" s="7">
        <f t="shared" si="6"/>
        <v>597.6</v>
      </c>
      <c r="J107" s="7">
        <f t="shared" si="7"/>
        <v>250992</v>
      </c>
    </row>
    <row r="108" spans="1:10" ht="12.75">
      <c r="A108" s="3">
        <v>50180</v>
      </c>
      <c r="B108" s="6" t="s">
        <v>100</v>
      </c>
      <c r="C108" s="3" t="s">
        <v>21</v>
      </c>
      <c r="D108" s="3">
        <v>335</v>
      </c>
      <c r="E108" s="3">
        <v>12</v>
      </c>
      <c r="F108" s="3">
        <f t="shared" si="4"/>
        <v>358.56</v>
      </c>
      <c r="G108" s="7">
        <f t="shared" si="5"/>
        <v>120117.6</v>
      </c>
      <c r="H108" s="3">
        <v>20</v>
      </c>
      <c r="I108" s="7">
        <f t="shared" si="6"/>
        <v>597.6</v>
      </c>
      <c r="J108" s="7">
        <f t="shared" si="7"/>
        <v>200196</v>
      </c>
    </row>
    <row r="109" spans="1:10" ht="12.75">
      <c r="A109" s="3">
        <v>50182</v>
      </c>
      <c r="B109" s="6" t="s">
        <v>101</v>
      </c>
      <c r="C109" s="3" t="s">
        <v>17</v>
      </c>
      <c r="D109" s="3">
        <v>57</v>
      </c>
      <c r="E109" s="3">
        <v>12</v>
      </c>
      <c r="F109" s="3">
        <f t="shared" si="4"/>
        <v>358.56</v>
      </c>
      <c r="G109" s="7">
        <f t="shared" si="5"/>
        <v>20437.920000000002</v>
      </c>
      <c r="H109" s="3">
        <v>15</v>
      </c>
      <c r="I109" s="7">
        <f t="shared" si="6"/>
        <v>448.2</v>
      </c>
      <c r="J109" s="7">
        <f t="shared" si="7"/>
        <v>25547.399999999998</v>
      </c>
    </row>
    <row r="110" spans="1:10" ht="12.75">
      <c r="A110" s="3">
        <v>50183</v>
      </c>
      <c r="B110" s="6" t="s">
        <v>102</v>
      </c>
      <c r="C110" s="3" t="s">
        <v>15</v>
      </c>
      <c r="D110" s="3">
        <v>254</v>
      </c>
      <c r="E110" s="3">
        <v>12</v>
      </c>
      <c r="F110" s="3">
        <f t="shared" si="4"/>
        <v>358.56</v>
      </c>
      <c r="G110" s="7">
        <f t="shared" si="5"/>
        <v>91074.24</v>
      </c>
      <c r="H110" s="3">
        <v>20</v>
      </c>
      <c r="I110" s="7">
        <f t="shared" si="6"/>
        <v>597.6</v>
      </c>
      <c r="J110" s="7">
        <f t="shared" si="7"/>
        <v>151790.4</v>
      </c>
    </row>
    <row r="111" spans="1:10" ht="12.75">
      <c r="A111" s="3">
        <v>50184</v>
      </c>
      <c r="B111" s="6" t="s">
        <v>103</v>
      </c>
      <c r="C111" s="3" t="s">
        <v>15</v>
      </c>
      <c r="D111" s="3">
        <v>6</v>
      </c>
      <c r="E111" s="3">
        <v>12</v>
      </c>
      <c r="F111" s="3">
        <f t="shared" si="4"/>
        <v>358.56</v>
      </c>
      <c r="G111" s="7">
        <f t="shared" si="5"/>
        <v>2151.36</v>
      </c>
      <c r="H111" s="3">
        <v>25</v>
      </c>
      <c r="I111" s="7">
        <f t="shared" si="6"/>
        <v>747</v>
      </c>
      <c r="J111" s="7">
        <f t="shared" si="7"/>
        <v>4482</v>
      </c>
    </row>
    <row r="112" spans="1:10" ht="12.75">
      <c r="A112" s="3">
        <v>50186</v>
      </c>
      <c r="B112" s="6" t="s">
        <v>104</v>
      </c>
      <c r="C112" s="3" t="s">
        <v>21</v>
      </c>
      <c r="D112" s="3">
        <v>23</v>
      </c>
      <c r="E112" s="3">
        <v>12</v>
      </c>
      <c r="F112" s="3">
        <f t="shared" si="4"/>
        <v>358.56</v>
      </c>
      <c r="G112" s="7">
        <f t="shared" si="5"/>
        <v>8246.88</v>
      </c>
      <c r="H112" s="3">
        <v>25</v>
      </c>
      <c r="I112" s="7">
        <f t="shared" si="6"/>
        <v>747</v>
      </c>
      <c r="J112" s="7">
        <f t="shared" si="7"/>
        <v>17181</v>
      </c>
    </row>
    <row r="113" spans="1:10" ht="12.75">
      <c r="A113" s="3">
        <v>50188</v>
      </c>
      <c r="B113" s="6" t="s">
        <v>105</v>
      </c>
      <c r="C113" s="3" t="s">
        <v>17</v>
      </c>
      <c r="D113" s="3">
        <v>28</v>
      </c>
      <c r="E113" s="3">
        <v>12</v>
      </c>
      <c r="F113" s="3">
        <f t="shared" si="4"/>
        <v>358.56</v>
      </c>
      <c r="G113" s="7">
        <f t="shared" si="5"/>
        <v>10039.68</v>
      </c>
      <c r="H113" s="3">
        <v>10</v>
      </c>
      <c r="I113" s="7">
        <f t="shared" si="6"/>
        <v>298.8</v>
      </c>
      <c r="J113" s="7">
        <f t="shared" si="7"/>
        <v>8366.4</v>
      </c>
    </row>
    <row r="114" spans="1:10" ht="12.75">
      <c r="A114" s="3">
        <v>50189</v>
      </c>
      <c r="B114" s="6" t="s">
        <v>106</v>
      </c>
      <c r="C114" s="3" t="s">
        <v>17</v>
      </c>
      <c r="D114" s="3">
        <v>25</v>
      </c>
      <c r="E114" s="3">
        <v>12</v>
      </c>
      <c r="F114" s="3">
        <f t="shared" si="4"/>
        <v>358.56</v>
      </c>
      <c r="G114" s="7">
        <f t="shared" si="5"/>
        <v>8964</v>
      </c>
      <c r="H114" s="3">
        <v>20</v>
      </c>
      <c r="I114" s="7">
        <f t="shared" si="6"/>
        <v>597.6</v>
      </c>
      <c r="J114" s="7">
        <f t="shared" si="7"/>
        <v>14940</v>
      </c>
    </row>
    <row r="115" spans="1:10" ht="12.75">
      <c r="A115" s="18"/>
      <c r="B115" s="19"/>
      <c r="C115" s="18"/>
      <c r="D115" s="14"/>
      <c r="E115" s="3"/>
      <c r="F115" s="3"/>
      <c r="G115" s="7"/>
      <c r="H115" s="3"/>
      <c r="I115" s="7"/>
      <c r="J115" s="7"/>
    </row>
    <row r="116" spans="1:10" ht="12.75">
      <c r="A116" s="12"/>
      <c r="B116" s="20"/>
      <c r="C116" s="12"/>
      <c r="D116" s="14"/>
      <c r="E116" s="3"/>
      <c r="F116" s="3"/>
      <c r="G116" s="7"/>
      <c r="H116" s="3"/>
      <c r="I116" s="7"/>
      <c r="J116" s="7"/>
    </row>
    <row r="117" spans="1:10" ht="12.75">
      <c r="A117" s="12"/>
      <c r="B117" s="20"/>
      <c r="C117" s="12"/>
      <c r="D117" s="14"/>
      <c r="E117" s="3"/>
      <c r="F117" s="3"/>
      <c r="G117" s="7"/>
      <c r="H117" s="3"/>
      <c r="I117" s="7"/>
      <c r="J117" s="7"/>
    </row>
    <row r="118" spans="1:10" ht="12.75">
      <c r="A118" s="12"/>
      <c r="B118" s="20"/>
      <c r="C118" s="12"/>
      <c r="D118" s="14"/>
      <c r="E118" s="3"/>
      <c r="F118" s="3"/>
      <c r="G118" s="7"/>
      <c r="H118" s="3"/>
      <c r="I118" s="7"/>
      <c r="J118" s="7"/>
    </row>
    <row r="119" spans="1:10" ht="12.75">
      <c r="A119" s="12"/>
      <c r="B119" s="20"/>
      <c r="C119" s="12"/>
      <c r="D119" s="14"/>
      <c r="E119" s="3"/>
      <c r="F119" s="3"/>
      <c r="G119" s="7"/>
      <c r="H119" s="3"/>
      <c r="I119" s="7"/>
      <c r="J119" s="7"/>
    </row>
    <row r="120" spans="1:10" ht="12.75">
      <c r="A120" s="12"/>
      <c r="B120" s="20"/>
      <c r="C120" s="12"/>
      <c r="D120" s="14"/>
      <c r="E120" s="3"/>
      <c r="F120" s="3"/>
      <c r="G120" s="7"/>
      <c r="H120" s="3"/>
      <c r="I120" s="7"/>
      <c r="J120" s="7"/>
    </row>
    <row r="121" spans="1:10" ht="12.75">
      <c r="A121" s="12"/>
      <c r="B121" s="20"/>
      <c r="C121" s="12"/>
      <c r="D121" s="14"/>
      <c r="E121" s="3"/>
      <c r="F121" s="3"/>
      <c r="G121" s="7"/>
      <c r="H121" s="3"/>
      <c r="I121" s="7"/>
      <c r="J121" s="7"/>
    </row>
    <row r="122" spans="1:10" ht="12.75">
      <c r="A122" s="12"/>
      <c r="B122" s="20"/>
      <c r="C122" s="12"/>
      <c r="D122" s="14"/>
      <c r="E122" s="3"/>
      <c r="F122" s="3"/>
      <c r="G122" s="7"/>
      <c r="H122" s="3"/>
      <c r="I122" s="7"/>
      <c r="J122" s="7"/>
    </row>
    <row r="123" spans="1:10" ht="12.75">
      <c r="A123" s="27" t="s">
        <v>134</v>
      </c>
      <c r="B123" s="27"/>
      <c r="C123" s="27"/>
      <c r="D123" s="14"/>
      <c r="E123" s="3"/>
      <c r="F123" s="3"/>
      <c r="G123" s="7"/>
      <c r="H123" s="3"/>
      <c r="I123" s="7"/>
      <c r="J123" s="7"/>
    </row>
    <row r="124" spans="1:10" ht="12.75">
      <c r="A124" s="28" t="s">
        <v>0</v>
      </c>
      <c r="B124" s="28"/>
      <c r="C124" s="28"/>
      <c r="D124" s="14"/>
      <c r="E124" s="3"/>
      <c r="F124" s="3"/>
      <c r="G124" s="7"/>
      <c r="H124" s="3"/>
      <c r="I124" s="7"/>
      <c r="J124" s="7"/>
    </row>
    <row r="125" spans="1:10" ht="12.75">
      <c r="A125" s="12"/>
      <c r="B125" s="20"/>
      <c r="C125" s="12"/>
      <c r="D125" s="14"/>
      <c r="E125" s="3"/>
      <c r="F125" s="3"/>
      <c r="G125" s="7"/>
      <c r="H125" s="3"/>
      <c r="I125" s="7"/>
      <c r="J125" s="7"/>
    </row>
    <row r="126" spans="1:10" ht="12.75">
      <c r="A126" s="2" t="s">
        <v>1</v>
      </c>
      <c r="B126" s="25" t="s">
        <v>2</v>
      </c>
      <c r="C126" s="25" t="s">
        <v>3</v>
      </c>
      <c r="D126" s="14"/>
      <c r="E126" s="3"/>
      <c r="F126" s="3"/>
      <c r="G126" s="7"/>
      <c r="H126" s="3"/>
      <c r="I126" s="7"/>
      <c r="J126" s="7"/>
    </row>
    <row r="127" spans="1:10" ht="12.75">
      <c r="A127" s="4" t="s">
        <v>6</v>
      </c>
      <c r="B127" s="26"/>
      <c r="C127" s="25"/>
      <c r="D127" s="14"/>
      <c r="E127" s="3"/>
      <c r="F127" s="3"/>
      <c r="G127" s="7"/>
      <c r="H127" s="3"/>
      <c r="I127" s="7"/>
      <c r="J127" s="7"/>
    </row>
    <row r="128" spans="1:10" ht="12.75">
      <c r="A128" s="21" t="s">
        <v>2</v>
      </c>
      <c r="B128" s="25"/>
      <c r="C128" s="25"/>
      <c r="D128" s="14"/>
      <c r="E128" s="3"/>
      <c r="F128" s="3"/>
      <c r="G128" s="7"/>
      <c r="H128" s="3"/>
      <c r="I128" s="7"/>
      <c r="J128" s="7"/>
    </row>
    <row r="129" spans="1:10" ht="12.75">
      <c r="A129" s="3">
        <v>50193</v>
      </c>
      <c r="B129" s="6" t="s">
        <v>107</v>
      </c>
      <c r="C129" s="3" t="s">
        <v>17</v>
      </c>
      <c r="D129" s="14"/>
      <c r="E129" s="3"/>
      <c r="F129" s="3"/>
      <c r="G129" s="7"/>
      <c r="H129" s="3"/>
      <c r="I129" s="7"/>
      <c r="J129" s="7"/>
    </row>
    <row r="130" spans="1:10" ht="12.75">
      <c r="A130" s="3">
        <v>50195</v>
      </c>
      <c r="B130" s="6" t="s">
        <v>108</v>
      </c>
      <c r="C130" s="3" t="s">
        <v>15</v>
      </c>
      <c r="D130" s="14"/>
      <c r="E130" s="3"/>
      <c r="F130" s="3"/>
      <c r="G130" s="7"/>
      <c r="H130" s="3"/>
      <c r="I130" s="7"/>
      <c r="J130" s="7"/>
    </row>
    <row r="131" spans="1:10" ht="12.75">
      <c r="A131" s="22">
        <v>50200</v>
      </c>
      <c r="B131" s="23" t="s">
        <v>109</v>
      </c>
      <c r="C131" s="22" t="s">
        <v>17</v>
      </c>
      <c r="D131" s="14"/>
      <c r="E131" s="3"/>
      <c r="F131" s="3"/>
      <c r="G131" s="7"/>
      <c r="H131" s="3"/>
      <c r="I131" s="7"/>
      <c r="J131" s="7"/>
    </row>
    <row r="132" spans="1:10" ht="12.75">
      <c r="A132" s="8">
        <v>50203</v>
      </c>
      <c r="B132" s="9" t="s">
        <v>110</v>
      </c>
      <c r="C132" s="8" t="s">
        <v>21</v>
      </c>
      <c r="D132" s="3">
        <v>16</v>
      </c>
      <c r="E132" s="3">
        <v>12</v>
      </c>
      <c r="F132" s="3">
        <f t="shared" si="4"/>
        <v>358.56</v>
      </c>
      <c r="G132" s="7">
        <f t="shared" si="5"/>
        <v>5736.96</v>
      </c>
      <c r="H132" s="3">
        <v>25</v>
      </c>
      <c r="I132" s="7">
        <f t="shared" si="6"/>
        <v>747</v>
      </c>
      <c r="J132" s="7">
        <f t="shared" si="7"/>
        <v>11952</v>
      </c>
    </row>
    <row r="133" spans="1:10" ht="12.75">
      <c r="A133" s="3">
        <v>50205</v>
      </c>
      <c r="B133" s="6" t="s">
        <v>111</v>
      </c>
      <c r="C133" s="3" t="s">
        <v>15</v>
      </c>
      <c r="D133" s="3">
        <v>18</v>
      </c>
      <c r="E133" s="3">
        <v>12</v>
      </c>
      <c r="F133" s="3">
        <f t="shared" si="4"/>
        <v>358.56</v>
      </c>
      <c r="G133" s="7">
        <f t="shared" si="5"/>
        <v>6454.08</v>
      </c>
      <c r="H133" s="3">
        <v>10</v>
      </c>
      <c r="I133" s="7">
        <f t="shared" si="6"/>
        <v>298.8</v>
      </c>
      <c r="J133" s="7">
        <f t="shared" si="7"/>
        <v>5378.400000000001</v>
      </c>
    </row>
    <row r="134" spans="1:10" ht="12.75">
      <c r="A134" s="3">
        <v>50207</v>
      </c>
      <c r="B134" s="6" t="s">
        <v>112</v>
      </c>
      <c r="C134" s="3" t="s">
        <v>15</v>
      </c>
      <c r="D134" s="3">
        <v>139</v>
      </c>
      <c r="E134" s="3">
        <v>12</v>
      </c>
      <c r="F134" s="3">
        <f t="shared" si="4"/>
        <v>358.56</v>
      </c>
      <c r="G134" s="7">
        <f t="shared" si="5"/>
        <v>49839.840000000004</v>
      </c>
      <c r="H134" s="3">
        <v>25</v>
      </c>
      <c r="I134" s="7">
        <f t="shared" si="6"/>
        <v>747</v>
      </c>
      <c r="J134" s="7">
        <f t="shared" si="7"/>
        <v>103833</v>
      </c>
    </row>
    <row r="135" spans="1:10" ht="12.75">
      <c r="A135" s="3">
        <v>50210</v>
      </c>
      <c r="B135" s="6" t="s">
        <v>113</v>
      </c>
      <c r="C135" s="3" t="s">
        <v>21</v>
      </c>
      <c r="D135" s="3">
        <v>21</v>
      </c>
      <c r="E135" s="3">
        <v>12</v>
      </c>
      <c r="F135" s="3">
        <f t="shared" si="4"/>
        <v>358.56</v>
      </c>
      <c r="G135" s="7">
        <f t="shared" si="5"/>
        <v>7529.76</v>
      </c>
      <c r="H135" s="3">
        <v>25</v>
      </c>
      <c r="I135" s="7">
        <f t="shared" si="6"/>
        <v>747</v>
      </c>
      <c r="J135" s="7">
        <f t="shared" si="7"/>
        <v>15687</v>
      </c>
    </row>
    <row r="136" spans="1:10" ht="12.75">
      <c r="A136" s="3">
        <v>50221</v>
      </c>
      <c r="B136" s="6" t="s">
        <v>114</v>
      </c>
      <c r="C136" s="3" t="s">
        <v>21</v>
      </c>
      <c r="D136" s="3">
        <v>113</v>
      </c>
      <c r="E136" s="3">
        <v>12</v>
      </c>
      <c r="F136" s="3">
        <f t="shared" si="4"/>
        <v>358.56</v>
      </c>
      <c r="G136" s="7">
        <f t="shared" si="5"/>
        <v>40517.28</v>
      </c>
      <c r="H136" s="3">
        <v>20</v>
      </c>
      <c r="I136" s="7">
        <f t="shared" si="6"/>
        <v>597.6</v>
      </c>
      <c r="J136" s="7">
        <f t="shared" si="7"/>
        <v>67528.8</v>
      </c>
    </row>
    <row r="137" spans="1:10" ht="12.75">
      <c r="A137" s="3">
        <v>50222</v>
      </c>
      <c r="B137" s="6" t="s">
        <v>115</v>
      </c>
      <c r="C137" s="3" t="s">
        <v>21</v>
      </c>
      <c r="D137" s="3">
        <v>9</v>
      </c>
      <c r="E137" s="3">
        <v>12</v>
      </c>
      <c r="F137" s="3">
        <f t="shared" si="4"/>
        <v>358.56</v>
      </c>
      <c r="G137" s="7">
        <f t="shared" si="5"/>
        <v>3227.04</v>
      </c>
      <c r="H137" s="3">
        <v>20</v>
      </c>
      <c r="I137" s="7">
        <f t="shared" si="6"/>
        <v>597.6</v>
      </c>
      <c r="J137" s="7">
        <f t="shared" si="7"/>
        <v>5378.400000000001</v>
      </c>
    </row>
    <row r="138" spans="1:10" ht="12.75">
      <c r="A138" s="3">
        <v>50223</v>
      </c>
      <c r="B138" s="6" t="s">
        <v>116</v>
      </c>
      <c r="C138" s="3" t="s">
        <v>17</v>
      </c>
      <c r="D138" s="3">
        <v>19</v>
      </c>
      <c r="E138" s="3">
        <v>12</v>
      </c>
      <c r="F138" s="3">
        <f t="shared" si="4"/>
        <v>358.56</v>
      </c>
      <c r="G138" s="7">
        <f t="shared" si="5"/>
        <v>6812.64</v>
      </c>
      <c r="H138" s="3">
        <v>20</v>
      </c>
      <c r="I138" s="7">
        <f t="shared" si="6"/>
        <v>597.6</v>
      </c>
      <c r="J138" s="7">
        <f t="shared" si="7"/>
        <v>11354.4</v>
      </c>
    </row>
    <row r="139" spans="1:10" ht="12.75">
      <c r="A139" s="3">
        <v>50227</v>
      </c>
      <c r="B139" s="6" t="s">
        <v>117</v>
      </c>
      <c r="C139" s="3" t="s">
        <v>17</v>
      </c>
      <c r="D139" s="3">
        <v>13</v>
      </c>
      <c r="E139" s="3">
        <v>12</v>
      </c>
      <c r="F139" s="3">
        <f t="shared" si="4"/>
        <v>358.56</v>
      </c>
      <c r="G139" s="7">
        <f t="shared" si="5"/>
        <v>4661.28</v>
      </c>
      <c r="H139" s="3">
        <v>20</v>
      </c>
      <c r="I139" s="7">
        <f t="shared" si="6"/>
        <v>597.6</v>
      </c>
      <c r="J139" s="7">
        <f t="shared" si="7"/>
        <v>7768.8</v>
      </c>
    </row>
    <row r="140" spans="1:10" ht="12.75">
      <c r="A140" s="3">
        <v>50228</v>
      </c>
      <c r="B140" s="6" t="s">
        <v>118</v>
      </c>
      <c r="C140" s="3" t="s">
        <v>15</v>
      </c>
      <c r="D140" s="3">
        <v>65</v>
      </c>
      <c r="E140" s="3">
        <v>12</v>
      </c>
      <c r="F140" s="3">
        <f t="shared" si="4"/>
        <v>358.56</v>
      </c>
      <c r="G140" s="7">
        <f t="shared" si="5"/>
        <v>23306.4</v>
      </c>
      <c r="H140" s="3">
        <v>20</v>
      </c>
      <c r="I140" s="7">
        <f t="shared" si="6"/>
        <v>597.6</v>
      </c>
      <c r="J140" s="7">
        <f t="shared" si="7"/>
        <v>38844</v>
      </c>
    </row>
    <row r="141" spans="1:10" ht="12.75">
      <c r="A141" s="3">
        <v>50257</v>
      </c>
      <c r="B141" s="6" t="s">
        <v>119</v>
      </c>
      <c r="C141" s="3" t="s">
        <v>21</v>
      </c>
      <c r="D141" s="3">
        <v>13</v>
      </c>
      <c r="E141" s="3">
        <v>12</v>
      </c>
      <c r="F141" s="3">
        <f t="shared" si="4"/>
        <v>358.56</v>
      </c>
      <c r="G141" s="7">
        <f t="shared" si="5"/>
        <v>4661.28</v>
      </c>
      <c r="H141" s="3">
        <v>25</v>
      </c>
      <c r="I141" s="7">
        <f t="shared" si="6"/>
        <v>747</v>
      </c>
      <c r="J141" s="7">
        <f t="shared" si="7"/>
        <v>9711</v>
      </c>
    </row>
    <row r="142" spans="1:10" ht="12.75">
      <c r="A142" s="3">
        <v>50258</v>
      </c>
      <c r="B142" s="6" t="s">
        <v>120</v>
      </c>
      <c r="C142" s="3" t="s">
        <v>21</v>
      </c>
      <c r="D142" s="3"/>
      <c r="E142" s="3"/>
      <c r="F142" s="3"/>
      <c r="G142" s="7"/>
      <c r="H142" s="3"/>
      <c r="I142" s="7"/>
      <c r="J142" s="7"/>
    </row>
    <row r="143" spans="1:10" ht="12.75">
      <c r="A143" s="3">
        <v>50259</v>
      </c>
      <c r="B143" s="6" t="s">
        <v>121</v>
      </c>
      <c r="C143" s="3" t="s">
        <v>21</v>
      </c>
      <c r="D143" s="3">
        <v>13</v>
      </c>
      <c r="E143" s="3">
        <v>12</v>
      </c>
      <c r="F143" s="3">
        <f t="shared" si="4"/>
        <v>358.56</v>
      </c>
      <c r="G143" s="7">
        <f t="shared" si="5"/>
        <v>4661.28</v>
      </c>
      <c r="H143" s="3">
        <v>10</v>
      </c>
      <c r="I143" s="7">
        <f t="shared" si="6"/>
        <v>298.8</v>
      </c>
      <c r="J143" s="7">
        <f t="shared" si="7"/>
        <v>3884.4</v>
      </c>
    </row>
    <row r="144" spans="1:10" ht="12.75">
      <c r="A144" s="3">
        <v>50260</v>
      </c>
      <c r="B144" s="6" t="s">
        <v>122</v>
      </c>
      <c r="C144" s="3" t="s">
        <v>26</v>
      </c>
      <c r="D144" s="3">
        <v>1</v>
      </c>
      <c r="E144" s="3">
        <v>12</v>
      </c>
      <c r="F144" s="3">
        <f t="shared" si="4"/>
        <v>358.56</v>
      </c>
      <c r="G144" s="7">
        <f t="shared" si="5"/>
        <v>358.56</v>
      </c>
      <c r="H144" s="3">
        <v>10</v>
      </c>
      <c r="I144" s="7">
        <f t="shared" si="6"/>
        <v>298.8</v>
      </c>
      <c r="J144" s="7">
        <f t="shared" si="7"/>
        <v>298.8</v>
      </c>
    </row>
    <row r="145" spans="1:10" ht="12.75">
      <c r="A145" s="3">
        <v>50261</v>
      </c>
      <c r="B145" s="6" t="s">
        <v>123</v>
      </c>
      <c r="C145" s="3" t="s">
        <v>21</v>
      </c>
      <c r="D145" s="3">
        <v>2</v>
      </c>
      <c r="E145" s="3">
        <v>12</v>
      </c>
      <c r="F145" s="3">
        <f t="shared" si="4"/>
        <v>358.56</v>
      </c>
      <c r="G145" s="7">
        <f t="shared" si="5"/>
        <v>717.12</v>
      </c>
      <c r="H145" s="3">
        <v>15</v>
      </c>
      <c r="I145" s="7">
        <f t="shared" si="6"/>
        <v>448.2</v>
      </c>
      <c r="J145" s="7">
        <f t="shared" si="7"/>
        <v>896.4</v>
      </c>
    </row>
    <row r="146" spans="1:10" ht="12.75">
      <c r="A146" s="3">
        <v>50263</v>
      </c>
      <c r="B146" s="6" t="s">
        <v>124</v>
      </c>
      <c r="C146" s="3" t="s">
        <v>26</v>
      </c>
      <c r="D146" s="3">
        <v>6</v>
      </c>
      <c r="E146" s="3">
        <v>12</v>
      </c>
      <c r="F146" s="3">
        <f t="shared" si="4"/>
        <v>358.56</v>
      </c>
      <c r="G146" s="7">
        <f t="shared" si="5"/>
        <v>2151.36</v>
      </c>
      <c r="H146" s="3">
        <v>20</v>
      </c>
      <c r="I146" s="7">
        <f t="shared" si="6"/>
        <v>597.6</v>
      </c>
      <c r="J146" s="7">
        <f t="shared" si="7"/>
        <v>3585.6000000000004</v>
      </c>
    </row>
    <row r="147" spans="1:10" ht="12.75">
      <c r="A147" s="3">
        <v>50264</v>
      </c>
      <c r="B147" s="6" t="s">
        <v>125</v>
      </c>
      <c r="C147" s="3" t="s">
        <v>21</v>
      </c>
      <c r="D147" s="3"/>
      <c r="E147" s="3"/>
      <c r="F147" s="3"/>
      <c r="G147" s="7"/>
      <c r="H147" s="3"/>
      <c r="I147" s="7"/>
      <c r="J147" s="7"/>
    </row>
    <row r="148" spans="1:10" ht="12.75">
      <c r="A148" s="3">
        <v>50265</v>
      </c>
      <c r="B148" s="6" t="s">
        <v>126</v>
      </c>
      <c r="C148" s="3" t="s">
        <v>17</v>
      </c>
      <c r="D148" s="3">
        <v>1</v>
      </c>
      <c r="E148" s="3">
        <v>12</v>
      </c>
      <c r="F148" s="3">
        <f t="shared" si="4"/>
        <v>358.56</v>
      </c>
      <c r="G148" s="7">
        <f t="shared" si="5"/>
        <v>358.56</v>
      </c>
      <c r="H148" s="3">
        <v>15</v>
      </c>
      <c r="I148" s="7">
        <f t="shared" si="6"/>
        <v>448.2</v>
      </c>
      <c r="J148" s="7">
        <f t="shared" si="7"/>
        <v>448.2</v>
      </c>
    </row>
    <row r="149" spans="1:10" ht="12.75">
      <c r="A149" s="3">
        <v>50266</v>
      </c>
      <c r="B149" s="6" t="s">
        <v>127</v>
      </c>
      <c r="C149" s="3" t="s">
        <v>17</v>
      </c>
      <c r="D149" s="3">
        <v>7</v>
      </c>
      <c r="E149" s="3">
        <v>12</v>
      </c>
      <c r="F149" s="3">
        <f t="shared" si="4"/>
        <v>358.56</v>
      </c>
      <c r="G149" s="7">
        <f t="shared" si="5"/>
        <v>2509.92</v>
      </c>
      <c r="H149" s="3">
        <v>20</v>
      </c>
      <c r="I149" s="7">
        <f t="shared" si="6"/>
        <v>597.6</v>
      </c>
      <c r="J149" s="7">
        <f t="shared" si="7"/>
        <v>4183.2</v>
      </c>
    </row>
    <row r="150" spans="1:10" ht="12.75">
      <c r="A150" s="3">
        <v>50267</v>
      </c>
      <c r="B150" s="6" t="s">
        <v>128</v>
      </c>
      <c r="C150" s="3" t="s">
        <v>17</v>
      </c>
      <c r="D150" s="3">
        <v>1</v>
      </c>
      <c r="E150" s="3">
        <v>12</v>
      </c>
      <c r="F150" s="3">
        <f t="shared" si="4"/>
        <v>358.56</v>
      </c>
      <c r="G150" s="7">
        <f t="shared" si="5"/>
        <v>358.56</v>
      </c>
      <c r="H150" s="3">
        <v>20</v>
      </c>
      <c r="I150" s="7">
        <f t="shared" si="6"/>
        <v>597.6</v>
      </c>
      <c r="J150" s="7">
        <f t="shared" si="7"/>
        <v>597.6</v>
      </c>
    </row>
    <row r="151" spans="1:10" ht="12.75">
      <c r="A151" s="3">
        <v>50268</v>
      </c>
      <c r="B151" s="6" t="s">
        <v>129</v>
      </c>
      <c r="C151" s="3" t="s">
        <v>26</v>
      </c>
      <c r="D151" s="3">
        <v>1</v>
      </c>
      <c r="E151" s="3">
        <v>12</v>
      </c>
      <c r="F151" s="3">
        <f t="shared" si="4"/>
        <v>358.56</v>
      </c>
      <c r="G151" s="7">
        <f t="shared" si="5"/>
        <v>358.56</v>
      </c>
      <c r="H151" s="3">
        <v>20</v>
      </c>
      <c r="I151" s="7">
        <f t="shared" si="6"/>
        <v>597.6</v>
      </c>
      <c r="J151" s="7">
        <f t="shared" si="7"/>
        <v>597.6</v>
      </c>
    </row>
    <row r="152" spans="1:10" ht="12.75">
      <c r="A152" s="3">
        <v>50269</v>
      </c>
      <c r="B152" s="6" t="s">
        <v>130</v>
      </c>
      <c r="C152" s="3" t="s">
        <v>17</v>
      </c>
      <c r="D152" s="3">
        <v>1</v>
      </c>
      <c r="E152" s="3">
        <v>12</v>
      </c>
      <c r="F152" s="3">
        <f t="shared" si="4"/>
        <v>358.56</v>
      </c>
      <c r="G152" s="7">
        <f t="shared" si="5"/>
        <v>358.56</v>
      </c>
      <c r="H152" s="3">
        <v>15</v>
      </c>
      <c r="I152" s="7">
        <f t="shared" si="6"/>
        <v>448.2</v>
      </c>
      <c r="J152" s="7">
        <f t="shared" si="7"/>
        <v>448.2</v>
      </c>
    </row>
    <row r="153" spans="1:10" ht="12.75">
      <c r="A153" s="3">
        <v>50270</v>
      </c>
      <c r="B153" s="6" t="s">
        <v>131</v>
      </c>
      <c r="C153" s="3" t="s">
        <v>17</v>
      </c>
      <c r="D153" s="3"/>
      <c r="E153" s="3"/>
      <c r="F153" s="3"/>
      <c r="G153" s="7"/>
      <c r="H153" s="3"/>
      <c r="I153" s="7"/>
      <c r="J153" s="7"/>
    </row>
    <row r="154" spans="1:10" ht="12.75">
      <c r="A154" s="3">
        <v>81136</v>
      </c>
      <c r="B154" s="6" t="s">
        <v>132</v>
      </c>
      <c r="C154" s="3" t="s">
        <v>13</v>
      </c>
      <c r="D154" s="3">
        <v>1</v>
      </c>
      <c r="E154" s="3">
        <v>12</v>
      </c>
      <c r="F154" s="3">
        <f>E154*29.88</f>
        <v>358.56</v>
      </c>
      <c r="G154" s="7">
        <f>D154*F154</f>
        <v>358.56</v>
      </c>
      <c r="H154" s="3">
        <v>20</v>
      </c>
      <c r="I154" s="7">
        <f>H154*29.88</f>
        <v>597.6</v>
      </c>
      <c r="J154" s="7">
        <f>D154*I154</f>
        <v>597.6</v>
      </c>
    </row>
    <row r="155" spans="6:10" ht="12.75">
      <c r="F155" s="3" t="s">
        <v>133</v>
      </c>
      <c r="G155" s="24">
        <f>SUM(G12:G154)</f>
        <v>2032318.0800000012</v>
      </c>
      <c r="I155" s="3" t="s">
        <v>133</v>
      </c>
      <c r="J155" s="24">
        <f>SUM(J12:J154)</f>
        <v>3685697.9999999995</v>
      </c>
    </row>
  </sheetData>
  <sheetProtection/>
  <mergeCells count="16">
    <mergeCell ref="B126:B128"/>
    <mergeCell ref="C126:C128"/>
    <mergeCell ref="D9:D10"/>
    <mergeCell ref="E9:J9"/>
    <mergeCell ref="E10:G10"/>
    <mergeCell ref="H10:J10"/>
    <mergeCell ref="A64:C64"/>
    <mergeCell ref="A65:C65"/>
    <mergeCell ref="A123:C123"/>
    <mergeCell ref="A124:C124"/>
    <mergeCell ref="B67:B69"/>
    <mergeCell ref="C67:C69"/>
    <mergeCell ref="A6:C6"/>
    <mergeCell ref="A7:C7"/>
    <mergeCell ref="B9:B11"/>
    <mergeCell ref="C9:C11"/>
  </mergeCells>
  <printOptions/>
  <pageMargins left="0" right="0" top="0.6692913385826772" bottom="0.5118110236220472" header="0.5118110236220472" footer="0.5118110236220472"/>
  <pageSetup horizontalDpi="300" verticalDpi="300" orientation="portrait" paperSize="9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TACONI</cp:lastModifiedBy>
  <cp:lastPrinted>2014-02-04T17:58:16Z</cp:lastPrinted>
  <dcterms:created xsi:type="dcterms:W3CDTF">2002-09-27T14:09:27Z</dcterms:created>
  <dcterms:modified xsi:type="dcterms:W3CDTF">2014-02-04T17:58:19Z</dcterms:modified>
  <cp:category/>
  <cp:version/>
  <cp:contentType/>
  <cp:contentStatus/>
</cp:coreProperties>
</file>